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5/第58回青梅選手権/大会案内/"/>
    </mc:Choice>
  </mc:AlternateContent>
  <xr:revisionPtr revIDLastSave="180" documentId="13_ncr:1_{F5097FB3-1B71-4AE6-B4F8-74FBFC7FC61D}" xr6:coauthVersionLast="47" xr6:coauthVersionMax="47" xr10:uidLastSave="{F040F824-70CD-4131-820A-424A06850108}"/>
  <bookViews>
    <workbookView xWindow="-110" yWindow="-110" windowWidth="19420" windowHeight="11500" xr2:uid="{00000000-000D-0000-FFFF-FFFF00000000}"/>
  </bookViews>
  <sheets>
    <sheet name="一般男子出場エントリー票" sheetId="8" r:id="rId1"/>
    <sheet name="一般女子出場エントリー票" sheetId="9" r:id="rId2"/>
    <sheet name="ヘボン式ローマ字表" sheetId="11" r:id="rId3"/>
  </sheets>
  <externalReferences>
    <externalReference r:id="rId4"/>
  </externalReferences>
  <definedNames>
    <definedName name="_xlnm.Print_Area" localSheetId="1">一般女子出場エントリー票!$A$1:$X$37</definedName>
    <definedName name="_xlnm.Print_Area" localSheetId="0">一般男子出場エントリー票!$A$1:$AA$39</definedName>
    <definedName name="_xlnm.Print_Titles" localSheetId="1">一般女子出場エントリー票!$9:$11</definedName>
    <definedName name="_xlnm.Print_Titles" localSheetId="0">一般男子出場エントリー票!$9:$11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" i="8" l="1"/>
  <c r="M12" i="8"/>
  <c r="AC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R5" i="9" s="1"/>
  <c r="V5" i="9" s="1"/>
  <c r="AD61" i="9"/>
  <c r="M61" i="9" s="1"/>
  <c r="AD60" i="9"/>
  <c r="AD59" i="9"/>
  <c r="AD58" i="9"/>
  <c r="AD57" i="9"/>
  <c r="AD56" i="9"/>
  <c r="M56" i="9" s="1"/>
  <c r="AD55" i="9"/>
  <c r="M55" i="9" s="1"/>
  <c r="AD54" i="9"/>
  <c r="M54" i="9" s="1"/>
  <c r="AD53" i="9"/>
  <c r="AD52" i="9"/>
  <c r="AD51" i="9"/>
  <c r="AD50" i="9"/>
  <c r="M50" i="9" s="1"/>
  <c r="AD49" i="9"/>
  <c r="AD48" i="9"/>
  <c r="AD47" i="9"/>
  <c r="M47" i="9" s="1"/>
  <c r="AD46" i="9"/>
  <c r="M46" i="9" s="1"/>
  <c r="AD45" i="9"/>
  <c r="AD44" i="9"/>
  <c r="M44" i="9" s="1"/>
  <c r="AD43" i="9"/>
  <c r="AD42" i="9"/>
  <c r="M42" i="9" s="1"/>
  <c r="AD41" i="9"/>
  <c r="AD40" i="9"/>
  <c r="AD39" i="9"/>
  <c r="M39" i="9" s="1"/>
  <c r="AD38" i="9"/>
  <c r="M38" i="9" s="1"/>
  <c r="AD37" i="9"/>
  <c r="AD36" i="9"/>
  <c r="AD35" i="9"/>
  <c r="AD34" i="9"/>
  <c r="M34" i="9" s="1"/>
  <c r="AD33" i="9"/>
  <c r="AD32" i="9"/>
  <c r="AD31" i="9"/>
  <c r="M31" i="9" s="1"/>
  <c r="AD30" i="9"/>
  <c r="M30" i="9" s="1"/>
  <c r="AD29" i="9"/>
  <c r="AD28" i="9"/>
  <c r="AD27" i="9"/>
  <c r="AD26" i="9"/>
  <c r="AD25" i="9"/>
  <c r="AD24" i="9"/>
  <c r="M24" i="9" s="1"/>
  <c r="AD23" i="9"/>
  <c r="M23" i="9" s="1"/>
  <c r="AD22" i="9"/>
  <c r="M22" i="9" s="1"/>
  <c r="AD21" i="9"/>
  <c r="AD20" i="9"/>
  <c r="AD19" i="9"/>
  <c r="AD18" i="9"/>
  <c r="M18" i="9" s="1"/>
  <c r="AD17" i="9"/>
  <c r="AD16" i="9"/>
  <c r="AD15" i="9"/>
  <c r="M15" i="9" s="1"/>
  <c r="AD14" i="9"/>
  <c r="M14" i="9" s="1"/>
  <c r="AD13" i="9"/>
  <c r="M13" i="9" s="1"/>
  <c r="AD12" i="9"/>
  <c r="M12" i="9" s="1"/>
  <c r="M60" i="9"/>
  <c r="M58" i="9"/>
  <c r="M52" i="9"/>
  <c r="M48" i="9"/>
  <c r="M40" i="9"/>
  <c r="M36" i="9"/>
  <c r="M32" i="9"/>
  <c r="M28" i="9"/>
  <c r="M26" i="9"/>
  <c r="M20" i="9"/>
  <c r="M16" i="9"/>
  <c r="AD61" i="8"/>
  <c r="M61" i="8" s="1"/>
  <c r="AD60" i="8"/>
  <c r="AD59" i="8"/>
  <c r="M59" i="8" s="1"/>
  <c r="AD58" i="8"/>
  <c r="M58" i="8" s="1"/>
  <c r="AD57" i="8"/>
  <c r="M57" i="8" s="1"/>
  <c r="AD56" i="8"/>
  <c r="AD55" i="8"/>
  <c r="M55" i="8" s="1"/>
  <c r="AD54" i="8"/>
  <c r="M54" i="8" s="1"/>
  <c r="AD53" i="8"/>
  <c r="M53" i="8" s="1"/>
  <c r="AD52" i="8"/>
  <c r="AD51" i="8"/>
  <c r="M51" i="8" s="1"/>
  <c r="AD50" i="8"/>
  <c r="M50" i="8" s="1"/>
  <c r="AD49" i="8"/>
  <c r="M49" i="8" s="1"/>
  <c r="AD48" i="8"/>
  <c r="M48" i="8" s="1"/>
  <c r="AD47" i="8"/>
  <c r="M47" i="8" s="1"/>
  <c r="AD46" i="8"/>
  <c r="AD45" i="8"/>
  <c r="AD44" i="8"/>
  <c r="AD43" i="8"/>
  <c r="M43" i="8" s="1"/>
  <c r="AD42" i="8"/>
  <c r="M42" i="8" s="1"/>
  <c r="AD41" i="8"/>
  <c r="M41" i="8" s="1"/>
  <c r="AD40" i="8"/>
  <c r="AD39" i="8"/>
  <c r="M39" i="8" s="1"/>
  <c r="AD38" i="8"/>
  <c r="M38" i="8" s="1"/>
  <c r="AD37" i="8"/>
  <c r="AD36" i="8"/>
  <c r="AD35" i="8"/>
  <c r="M35" i="8" s="1"/>
  <c r="AD34" i="8"/>
  <c r="M34" i="8" s="1"/>
  <c r="AD33" i="8"/>
  <c r="M33" i="8" s="1"/>
  <c r="AD32" i="8"/>
  <c r="M32" i="8" s="1"/>
  <c r="AD31" i="8"/>
  <c r="M31" i="8" s="1"/>
  <c r="AD30" i="8"/>
  <c r="M30" i="8" s="1"/>
  <c r="AD29" i="8"/>
  <c r="M29" i="8" s="1"/>
  <c r="AD28" i="8"/>
  <c r="AD27" i="8"/>
  <c r="AD26" i="8"/>
  <c r="M26" i="8" s="1"/>
  <c r="AD25" i="8"/>
  <c r="M25" i="8" s="1"/>
  <c r="AD24" i="8"/>
  <c r="AD23" i="8"/>
  <c r="M23" i="8" s="1"/>
  <c r="AD22" i="8"/>
  <c r="M22" i="8" s="1"/>
  <c r="AD21" i="8"/>
  <c r="M21" i="8" s="1"/>
  <c r="AD20" i="8"/>
  <c r="AD19" i="8"/>
  <c r="M19" i="8" s="1"/>
  <c r="AD18" i="8"/>
  <c r="M18" i="8" s="1"/>
  <c r="AD17" i="8"/>
  <c r="M17" i="8" s="1"/>
  <c r="AD16" i="8"/>
  <c r="AD15" i="8"/>
  <c r="M15" i="8" s="1"/>
  <c r="AD14" i="8"/>
  <c r="M14" i="8" s="1"/>
  <c r="AD13" i="8"/>
  <c r="M13" i="8" s="1"/>
  <c r="D8" i="9"/>
  <c r="D7" i="9"/>
  <c r="D6" i="9"/>
  <c r="D5" i="9"/>
  <c r="D4" i="9"/>
  <c r="D3" i="9"/>
  <c r="AB61" i="9"/>
  <c r="AB60" i="9"/>
  <c r="M59" i="9"/>
  <c r="AB59" i="9"/>
  <c r="AB58" i="9"/>
  <c r="M57" i="9"/>
  <c r="AB57" i="9"/>
  <c r="AB56" i="9"/>
  <c r="AB55" i="9"/>
  <c r="AB54" i="9"/>
  <c r="M53" i="9"/>
  <c r="AB53" i="9"/>
  <c r="AB52" i="9"/>
  <c r="M51" i="9"/>
  <c r="AB51" i="9"/>
  <c r="AB50" i="9"/>
  <c r="M49" i="9"/>
  <c r="AB49" i="9"/>
  <c r="AB48" i="9"/>
  <c r="AB47" i="9"/>
  <c r="AB46" i="9"/>
  <c r="M45" i="9"/>
  <c r="AB45" i="9"/>
  <c r="AB44" i="9"/>
  <c r="M43" i="9"/>
  <c r="AB43" i="9"/>
  <c r="AB42" i="9"/>
  <c r="M41" i="9"/>
  <c r="AB41" i="9"/>
  <c r="AB40" i="9"/>
  <c r="AB39" i="9"/>
  <c r="AB38" i="9"/>
  <c r="M37" i="9"/>
  <c r="AB37" i="9"/>
  <c r="AB36" i="9"/>
  <c r="M35" i="9"/>
  <c r="AB35" i="9"/>
  <c r="AB34" i="9"/>
  <c r="M33" i="9"/>
  <c r="AB33" i="9"/>
  <c r="AB32" i="9"/>
  <c r="AB31" i="9"/>
  <c r="AB30" i="9"/>
  <c r="M29" i="9"/>
  <c r="AB29" i="9"/>
  <c r="AB28" i="9"/>
  <c r="M27" i="9"/>
  <c r="AB27" i="9"/>
  <c r="AB26" i="9"/>
  <c r="M25" i="9"/>
  <c r="AB25" i="9"/>
  <c r="AB24" i="9"/>
  <c r="AB23" i="9"/>
  <c r="AB22" i="9"/>
  <c r="M21" i="9"/>
  <c r="AB21" i="9"/>
  <c r="AB20" i="9"/>
  <c r="M19" i="9"/>
  <c r="AB19" i="9"/>
  <c r="AB18" i="9"/>
  <c r="M17" i="9"/>
  <c r="AB17" i="9"/>
  <c r="AB16" i="9"/>
  <c r="AB15" i="9"/>
  <c r="AB14" i="9"/>
  <c r="AB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B12" i="9"/>
  <c r="M60" i="8"/>
  <c r="M56" i="8"/>
  <c r="M52" i="8"/>
  <c r="M44" i="8"/>
  <c r="M40" i="8"/>
  <c r="M36" i="8"/>
  <c r="M28" i="8"/>
  <c r="M24" i="8"/>
  <c r="M20" i="8"/>
  <c r="M46" i="8"/>
  <c r="M45" i="8"/>
  <c r="M37" i="8"/>
  <c r="M27" i="8"/>
  <c r="M16" i="8"/>
  <c r="AC61" i="8"/>
  <c r="AB61" i="8"/>
  <c r="AC60" i="8"/>
  <c r="AB60" i="8"/>
  <c r="AC59" i="8"/>
  <c r="AB59" i="8"/>
  <c r="AC58" i="8"/>
  <c r="AB58" i="8"/>
  <c r="AC57" i="8"/>
  <c r="AB57" i="8"/>
  <c r="AC56" i="8"/>
  <c r="AB56" i="8"/>
  <c r="AC55" i="8"/>
  <c r="AB55" i="8"/>
  <c r="AC54" i="8"/>
  <c r="AB54" i="8"/>
  <c r="AC53" i="8"/>
  <c r="AB53" i="8"/>
  <c r="AC52" i="8"/>
  <c r="AB52" i="8"/>
  <c r="AC51" i="8"/>
  <c r="AB51" i="8"/>
  <c r="AC50" i="8"/>
  <c r="AB50" i="8"/>
  <c r="AC49" i="8"/>
  <c r="AB49" i="8"/>
  <c r="AC48" i="8"/>
  <c r="AB48" i="8"/>
  <c r="AC47" i="8"/>
  <c r="AB47" i="8"/>
  <c r="AC46" i="8"/>
  <c r="AB46" i="8"/>
  <c r="AC45" i="8"/>
  <c r="AB45" i="8"/>
  <c r="AC44" i="8"/>
  <c r="AB44" i="8"/>
  <c r="AC43" i="8"/>
  <c r="AB43" i="8"/>
  <c r="AC42" i="8"/>
  <c r="AB42" i="8"/>
  <c r="AC41" i="8"/>
  <c r="AB41" i="8"/>
  <c r="AC40" i="8"/>
  <c r="AB40" i="8"/>
  <c r="AC39" i="8"/>
  <c r="AB39" i="8"/>
  <c r="AC38" i="8"/>
  <c r="AB38" i="8"/>
  <c r="AC37" i="8"/>
  <c r="AB37" i="8"/>
  <c r="AC36" i="8"/>
  <c r="AB36" i="8"/>
  <c r="AC35" i="8"/>
  <c r="AB35" i="8"/>
  <c r="AC34" i="8"/>
  <c r="AB34" i="8"/>
  <c r="AC33" i="8"/>
  <c r="AB33" i="8"/>
  <c r="AC32" i="8"/>
  <c r="AB32" i="8"/>
  <c r="AC31" i="8"/>
  <c r="AB31" i="8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AC23" i="8"/>
  <c r="AB23" i="8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C12" i="8"/>
  <c r="AB12" i="8"/>
  <c r="E52" i="8"/>
  <c r="F57" i="8"/>
  <c r="F48" i="8"/>
  <c r="E21" i="8"/>
  <c r="F12" i="8"/>
  <c r="E46" i="8"/>
  <c r="E36" i="8"/>
  <c r="E56" i="8"/>
  <c r="E49" i="8"/>
  <c r="F55" i="8"/>
  <c r="F30" i="8"/>
  <c r="E59" i="8"/>
  <c r="E35" i="8"/>
  <c r="F51" i="8"/>
  <c r="F34" i="8"/>
  <c r="F28" i="8"/>
  <c r="F46" i="8"/>
  <c r="E16" i="8"/>
  <c r="F15" i="8"/>
  <c r="E29" i="8"/>
  <c r="E32" i="8"/>
  <c r="F16" i="8"/>
  <c r="F41" i="8"/>
  <c r="F61" i="8"/>
  <c r="F23" i="8"/>
  <c r="F50" i="8"/>
  <c r="E23" i="8"/>
  <c r="E17" i="8"/>
  <c r="E40" i="8"/>
  <c r="F45" i="8"/>
  <c r="F43" i="8"/>
  <c r="F17" i="8"/>
  <c r="E31" i="8"/>
  <c r="F37" i="8"/>
  <c r="F60" i="8"/>
  <c r="E20" i="8"/>
  <c r="F25" i="8"/>
  <c r="E30" i="8"/>
  <c r="E22" i="8"/>
  <c r="E48" i="8"/>
  <c r="F40" i="8"/>
  <c r="F38" i="8"/>
  <c r="E27" i="8"/>
  <c r="E18" i="8"/>
  <c r="E60" i="8"/>
  <c r="E25" i="8"/>
  <c r="F18" i="8"/>
  <c r="E38" i="8"/>
  <c r="E47" i="8"/>
  <c r="E58" i="8"/>
  <c r="F39" i="8"/>
  <c r="F14" i="8"/>
  <c r="E39" i="8"/>
  <c r="F36" i="8"/>
  <c r="E24" i="8"/>
  <c r="E55" i="8"/>
  <c r="E51" i="8"/>
  <c r="F52" i="8"/>
  <c r="F59" i="8"/>
  <c r="E33" i="8"/>
  <c r="F54" i="8"/>
  <c r="F27" i="8"/>
  <c r="E15" i="8"/>
  <c r="F35" i="8"/>
  <c r="F32" i="8"/>
  <c r="E53" i="8"/>
  <c r="E41" i="8"/>
  <c r="F58" i="8"/>
  <c r="E43" i="8"/>
  <c r="E28" i="8"/>
  <c r="F33" i="8"/>
  <c r="E42" i="8"/>
  <c r="F19" i="8"/>
  <c r="E54" i="8"/>
  <c r="E14" i="8"/>
  <c r="E44" i="8"/>
  <c r="F49" i="8"/>
  <c r="F24" i="8"/>
  <c r="E45" i="8"/>
  <c r="E50" i="8"/>
  <c r="E61" i="8"/>
  <c r="F13" i="8"/>
  <c r="F53" i="8"/>
  <c r="E37" i="8"/>
  <c r="E19" i="8"/>
  <c r="F47" i="8"/>
  <c r="F22" i="8"/>
  <c r="F29" i="8"/>
  <c r="F26" i="8"/>
  <c r="E34" i="8"/>
  <c r="E57" i="8"/>
  <c r="E26" i="8"/>
  <c r="E13" i="8"/>
  <c r="F20" i="8"/>
  <c r="F56" i="8"/>
  <c r="E12" i="8"/>
  <c r="F21" i="8"/>
  <c r="F31" i="8"/>
  <c r="F44" i="8"/>
  <c r="F42" i="8"/>
  <c r="E32" i="9"/>
  <c r="F54" i="9"/>
  <c r="F22" i="9"/>
  <c r="E27" i="9"/>
  <c r="F31" i="9"/>
  <c r="F28" i="9"/>
  <c r="F45" i="9"/>
  <c r="F13" i="9"/>
  <c r="E37" i="9"/>
  <c r="E47" i="9"/>
  <c r="E46" i="9"/>
  <c r="E14" i="9"/>
  <c r="E52" i="9"/>
  <c r="E20" i="9"/>
  <c r="F42" i="9"/>
  <c r="F60" i="9"/>
  <c r="F51" i="9"/>
  <c r="F19" i="9"/>
  <c r="F41" i="9"/>
  <c r="E42" i="9"/>
  <c r="E41" i="9"/>
  <c r="E25" i="9"/>
  <c r="E50" i="9"/>
  <c r="E17" i="9"/>
  <c r="E59" i="9"/>
  <c r="E56" i="9"/>
  <c r="E24" i="9"/>
  <c r="F46" i="9"/>
  <c r="F14" i="9"/>
  <c r="F55" i="9"/>
  <c r="F23" i="9"/>
  <c r="E15" i="9"/>
  <c r="F37" i="9"/>
  <c r="E61" i="9"/>
  <c r="E29" i="9"/>
  <c r="E35" i="9"/>
  <c r="E38" i="9"/>
  <c r="F48" i="9"/>
  <c r="E44" i="9"/>
  <c r="E12" i="9"/>
  <c r="F34" i="9"/>
  <c r="E43" i="9"/>
  <c r="F43" i="9"/>
  <c r="F56" i="9"/>
  <c r="F20" i="9"/>
  <c r="E55" i="9"/>
  <c r="E18" i="9"/>
  <c r="E34" i="9"/>
  <c r="F57" i="9"/>
  <c r="E58" i="9"/>
  <c r="E48" i="9"/>
  <c r="E16" i="9"/>
  <c r="F38" i="9"/>
  <c r="E51" i="9"/>
  <c r="F47" i="9"/>
  <c r="F15" i="9"/>
  <c r="F61" i="9"/>
  <c r="F29" i="9"/>
  <c r="E53" i="9"/>
  <c r="E21" i="9"/>
  <c r="F24" i="9"/>
  <c r="E30" i="9"/>
  <c r="E23" i="9"/>
  <c r="E36" i="9"/>
  <c r="F58" i="9"/>
  <c r="F26" i="9"/>
  <c r="F32" i="9"/>
  <c r="F35" i="9"/>
  <c r="F44" i="9"/>
  <c r="E33" i="9"/>
  <c r="E31" i="9"/>
  <c r="F33" i="9"/>
  <c r="F25" i="9"/>
  <c r="E26" i="9"/>
  <c r="F12" i="9"/>
  <c r="F30" i="9"/>
  <c r="F39" i="9"/>
  <c r="F53" i="9"/>
  <c r="E45" i="9"/>
  <c r="E54" i="9"/>
  <c r="E60" i="9"/>
  <c r="F18" i="9"/>
  <c r="F27" i="9"/>
  <c r="E39" i="9"/>
  <c r="E57" i="9"/>
  <c r="E49" i="9"/>
  <c r="F40" i="9"/>
  <c r="E40" i="9"/>
  <c r="F36" i="9"/>
  <c r="F52" i="9"/>
  <c r="F21" i="9"/>
  <c r="E13" i="9"/>
  <c r="E22" i="9"/>
  <c r="E28" i="9"/>
  <c r="F50" i="9"/>
  <c r="F59" i="9"/>
  <c r="E19" i="9"/>
  <c r="F49" i="9"/>
  <c r="F17" i="9"/>
  <c r="F16" i="9"/>
  <c r="R5" i="8" l="1"/>
  <c r="V5" i="8" s="1"/>
  <c r="R4" i="8"/>
  <c r="V4" i="8" s="1"/>
  <c r="R4" i="9"/>
  <c r="V4" i="9" s="1"/>
  <c r="V6" i="9" s="1"/>
  <c r="V6" i="8" l="1"/>
  <c r="Y6" i="9"/>
  <c r="Y6" i="8" l="1"/>
  <c r="V7" i="9"/>
</calcChain>
</file>

<file path=xl/sharedStrings.xml><?xml version="1.0" encoding="utf-8"?>
<sst xmlns="http://schemas.openxmlformats.org/spreadsheetml/2006/main" count="568" uniqueCount="343">
  <si>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</si>
  <si>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</si>
  <si>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</si>
  <si>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</si>
  <si>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</si>
  <si>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</si>
  <si>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m</t>
    <phoneticPr fontId="2"/>
  </si>
  <si>
    <t>cm</t>
    <phoneticPr fontId="2"/>
  </si>
  <si>
    <t>４R</t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</si>
  <si>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</si>
  <si>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</si>
  <si>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</si>
  <si>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</si>
  <si>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</si>
  <si>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</si>
  <si>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</si>
  <si>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</si>
  <si>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</si>
  <si>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</si>
  <si>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</si>
  <si>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</si>
  <si>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</si>
  <si>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一般_100</t>
    <rPh sb="0" eb="2">
      <t>イッパン</t>
    </rPh>
    <phoneticPr fontId="2"/>
  </si>
  <si>
    <t>一般_400</t>
    <rPh sb="0" eb="2">
      <t>イッパン</t>
    </rPh>
    <phoneticPr fontId="2"/>
  </si>
  <si>
    <t>一般_1500</t>
    <rPh sb="0" eb="2">
      <t>イッパン</t>
    </rPh>
    <phoneticPr fontId="2"/>
  </si>
  <si>
    <t>一般_走高跳</t>
    <rPh sb="0" eb="2">
      <t>イッパン</t>
    </rPh>
    <rPh sb="3" eb="4">
      <t>ハシ</t>
    </rPh>
    <rPh sb="4" eb="6">
      <t>タカト</t>
    </rPh>
    <phoneticPr fontId="2"/>
  </si>
  <si>
    <t>一般_走幅跳</t>
    <rPh sb="0" eb="2">
      <t>イッパン</t>
    </rPh>
    <rPh sb="3" eb="4">
      <t>ハシ</t>
    </rPh>
    <rPh sb="4" eb="6">
      <t>ハバト</t>
    </rPh>
    <phoneticPr fontId="2"/>
  </si>
  <si>
    <t>一般_砲丸投</t>
    <rPh sb="0" eb="2">
      <t>イッパン</t>
    </rPh>
    <rPh sb="3" eb="6">
      <t>ホウガンナ</t>
    </rPh>
    <phoneticPr fontId="2"/>
  </si>
  <si>
    <t>A1</t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</si>
  <si>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</si>
  <si>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</si>
  <si>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</si>
  <si>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A2</t>
  </si>
  <si>
    <t>個人種目</t>
    <rPh sb="0" eb="2">
      <t>コジン</t>
    </rPh>
    <rPh sb="2" eb="4">
      <t>シュモク</t>
    </rPh>
    <phoneticPr fontId="2"/>
  </si>
  <si>
    <t>A3</t>
  </si>
  <si>
    <t>リレー</t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</si>
  <si>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</si>
  <si>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A4</t>
  </si>
  <si>
    <t>男子合計</t>
    <rPh sb="0" eb="2">
      <t>ダンシ</t>
    </rPh>
    <rPh sb="2" eb="4">
      <t>ゴウケイ</t>
    </rPh>
    <phoneticPr fontId="2"/>
  </si>
  <si>
    <t>A5</t>
  </si>
  <si>
    <t>A6</t>
  </si>
  <si>
    <t>B1</t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</si>
  <si>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</si>
  <si>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</si>
  <si>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B2</t>
  </si>
  <si>
    <t>B3</t>
  </si>
  <si>
    <t>B4</t>
  </si>
  <si>
    <t>B5</t>
  </si>
  <si>
    <t>B6</t>
  </si>
  <si>
    <t>女子合計</t>
    <rPh sb="0" eb="2">
      <t>ジョシ</t>
    </rPh>
    <rPh sb="2" eb="4">
      <t>ゴウケイ</t>
    </rPh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</si>
  <si>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</si>
  <si>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</si>
  <si>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</si>
  <si>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</si>
  <si>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</si>
  <si>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</si>
  <si>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</si>
  <si>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</si>
  <si>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</si>
  <si>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ﾅﾝﾊﾞｰ
ｶｰﾄﾞ</t>
    <phoneticPr fontId="2"/>
  </si>
  <si>
    <t>ローマ字</t>
  </si>
  <si>
    <t>西生年月日</t>
    <rPh sb="0" eb="1">
      <t>ニシ</t>
    </rPh>
    <rPh sb="1" eb="5">
      <t>セイネンガッピ</t>
    </rPh>
    <phoneticPr fontId="2"/>
  </si>
  <si>
    <t>青森</t>
  </si>
  <si>
    <t>（姓）</t>
    <rPh sb="1" eb="2">
      <t>セイ</t>
    </rPh>
    <phoneticPr fontId="2"/>
  </si>
  <si>
    <t>（名）</t>
    <rPh sb="1" eb="2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</si>
  <si>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</si>
  <si>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</si>
  <si>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</si>
  <si>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</si>
  <si>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</si>
  <si>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</si>
  <si>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</si>
  <si>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</si>
  <si>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</si>
  <si>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</si>
  <si>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</si>
  <si>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</si>
  <si>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</si>
  <si>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</si>
  <si>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</si>
  <si>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</si>
  <si>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</si>
  <si>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</si>
  <si>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</si>
  <si>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</si>
  <si>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</si>
  <si>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</si>
  <si>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</si>
  <si>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</si>
  <si>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</si>
  <si>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</si>
  <si>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</si>
  <si>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</si>
  <si>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</si>
  <si>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</si>
  <si>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</si>
  <si>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</si>
  <si>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</si>
  <si>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</si>
  <si>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</si>
  <si>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</si>
  <si>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</si>
  <si>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</si>
  <si>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</si>
  <si>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</si>
  <si>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</si>
  <si>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</si>
  <si>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年令</t>
    <rPh sb="0" eb="2">
      <t>ネンレイ</t>
    </rPh>
    <phoneticPr fontId="2"/>
  </si>
  <si>
    <t>大会日</t>
    <rPh sb="0" eb="3">
      <t>タイカイビ</t>
    </rPh>
    <phoneticPr fontId="2"/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</si>
  <si>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8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</si>
  <si>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</si>
  <si>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</si>
  <si>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</si>
  <si>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</si>
  <si>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</si>
  <si>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</si>
  <si>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</si>
  <si>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</si>
  <si>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</si>
  <si>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</si>
  <si>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</si>
  <si>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</si>
  <si>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</si>
  <si>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</si>
  <si>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</si>
  <si>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</si>
  <si>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</si>
  <si>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</si>
  <si>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</si>
  <si>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</si>
  <si>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</si>
  <si>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</si>
  <si>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</si>
  <si>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</si>
  <si>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</si>
  <si>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</si>
  <si>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</si>
  <si>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</si>
  <si>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</si>
  <si>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</si>
  <si>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</si>
  <si>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</si>
  <si>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</si>
  <si>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</si>
  <si>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</si>
  <si>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</si>
  <si>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</si>
  <si>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</si>
  <si>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</si>
  <si>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</si>
  <si>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</si>
  <si>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</si>
  <si>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</si>
  <si>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</si>
  <si>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</si>
  <si>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</si>
  <si>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</si>
  <si>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</si>
  <si>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</si>
  <si>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</si>
  <si>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</si>
  <si>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</si>
  <si>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</si>
  <si>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</si>
  <si>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</si>
  <si>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</si>
  <si>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</si>
  <si>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</si>
  <si>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</si>
  <si>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</si>
  <si>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</si>
  <si>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</si>
  <si>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</si>
  <si>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</si>
  <si>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</si>
  <si>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</si>
  <si>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</si>
  <si>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</si>
  <si>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</si>
  <si>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</si>
  <si>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</si>
  <si>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</si>
  <si>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</si>
  <si>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</si>
  <si>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</si>
  <si>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</si>
  <si>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</si>
  <si>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</si>
  <si>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</si>
  <si>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</si>
  <si>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</si>
  <si>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</si>
  <si>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</si>
  <si>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</si>
  <si>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</si>
  <si>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</si>
  <si>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</si>
  <si>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</si>
  <si>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</si>
  <si>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</si>
  <si>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</si>
  <si>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</si>
  <si>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</si>
  <si>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</si>
  <si>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</si>
  <si>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</si>
  <si>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</si>
  <si>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</si>
  <si>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</si>
  <si>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</si>
  <si>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</si>
  <si>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</si>
  <si>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</si>
  <si>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</si>
  <si>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</si>
  <si>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</si>
  <si>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</si>
  <si>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</si>
  <si>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</si>
  <si>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</si>
  <si>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</si>
  <si>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</si>
  <si>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</si>
  <si>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</si>
  <si>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</si>
  <si>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</si>
  <si>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</si>
  <si>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</si>
  <si>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</si>
  <si>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</si>
  <si>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</si>
  <si>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</si>
  <si>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</si>
  <si>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</si>
  <si>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</si>
  <si>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</si>
  <si>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</si>
  <si>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</si>
  <si>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</si>
  <si>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</si>
  <si>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</si>
  <si>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</si>
  <si>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</si>
  <si>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</si>
  <si>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</si>
  <si>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</si>
  <si>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</si>
  <si>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</si>
  <si>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</si>
  <si>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</si>
  <si>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</si>
  <si>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</si>
  <si>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</si>
  <si>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</si>
  <si>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</si>
  <si>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</si>
  <si>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</si>
  <si>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</si>
  <si>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</si>
  <si>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</si>
  <si>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</si>
  <si>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</si>
  <si>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</si>
  <si>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</si>
  <si>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</si>
  <si>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</si>
  <si>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</si>
  <si>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</si>
  <si>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</si>
  <si>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</si>
  <si>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</si>
  <si>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</si>
  <si>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</si>
  <si>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</si>
  <si>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</si>
  <si>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</si>
  <si>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</si>
  <si>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</si>
  <si>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</si>
  <si>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</si>
  <si>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</si>
  <si>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</si>
  <si>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</si>
  <si>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</si>
  <si>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</si>
  <si>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</si>
  <si>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</si>
  <si>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</si>
  <si>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</si>
  <si>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</si>
  <si>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</si>
  <si>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</si>
  <si>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</si>
  <si>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</si>
  <si>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</si>
  <si>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</si>
  <si>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</si>
  <si>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</si>
  <si>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</si>
  <si>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</si>
  <si>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</si>
  <si>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</si>
  <si>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</si>
  <si>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</si>
  <si>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</si>
  <si>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</si>
  <si>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</si>
  <si>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</si>
  <si>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</si>
  <si>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</si>
  <si>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</si>
  <si>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</si>
  <si>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</si>
  <si>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</si>
  <si>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</si>
  <si>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</si>
  <si>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</si>
  <si>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</si>
  <si>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</si>
  <si>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</si>
  <si>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</si>
  <si>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</si>
  <si>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</si>
  <si>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</si>
  <si>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</si>
  <si>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</si>
  <si>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</si>
  <si>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</si>
  <si>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</si>
  <si>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</si>
  <si>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一般男子出場選手エントリー票</t>
    <rPh sb="0" eb="2">
      <t>イッパン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2"/>
  </si>
  <si>
    <t>一般女子出場選手エントリー票</t>
    <rPh sb="0" eb="2">
      <t>イッパン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2"/>
  </si>
  <si>
    <t>男女合計金額</t>
  </si>
  <si>
    <t>JAAF ID</t>
  </si>
  <si>
    <t>JAAF ID</t>
    <phoneticPr fontId="2"/>
  </si>
  <si>
    <t>(11桁)</t>
    <rPh sb="3" eb="4">
      <t>ケタ</t>
    </rPh>
    <phoneticPr fontId="2"/>
  </si>
  <si>
    <t>一般申込者は陸連登録　JAAF IDの入力が必要です。</t>
    <rPh sb="0" eb="2">
      <t>イッパン</t>
    </rPh>
    <rPh sb="2" eb="5">
      <t>モウシコミシャ</t>
    </rPh>
    <rPh sb="6" eb="7">
      <t>リク</t>
    </rPh>
    <rPh sb="7" eb="8">
      <t>レン</t>
    </rPh>
    <rPh sb="8" eb="10">
      <t>トウロク</t>
    </rPh>
    <rPh sb="19" eb="21">
      <t>ニュウリョク</t>
    </rPh>
    <rPh sb="22" eb="24">
      <t>ヒツヨウ</t>
    </rPh>
    <phoneticPr fontId="2"/>
  </si>
  <si>
    <t>4R</t>
    <phoneticPr fontId="2"/>
  </si>
  <si>
    <t>リレー個数</t>
  </si>
  <si>
    <t>リレー</t>
  </si>
  <si>
    <t>一般_円盤投</t>
    <rPh sb="0" eb="2">
      <t>イッパン</t>
    </rPh>
    <rPh sb="3" eb="6">
      <t>エンバンナ</t>
    </rPh>
    <phoneticPr fontId="2"/>
  </si>
  <si>
    <t>一般_円盤投</t>
    <rPh sb="0" eb="2">
      <t>イッパン</t>
    </rPh>
    <rPh sb="3" eb="5">
      <t>エンバン</t>
    </rPh>
    <rPh sb="5" eb="6">
      <t>ナ</t>
    </rPh>
    <phoneticPr fontId="2"/>
  </si>
  <si>
    <t>第58回青梅市陸上競技選手権大会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</si>
</sst>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EEEEE"/>
        <bgColor rgb="FF000000"/>
      </patternFill>
    </fill>
  </fills>
  <borders count="4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0" borderId="8" xfId="0" applyBorder="1">
      <alignment vertical="center"/>
    </xf>
    <xf numFmtId="0" fontId="0" fillId="5" borderId="4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49" fontId="0" fillId="2" borderId="2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27" xfId="0" applyFill="1" applyBorder="1" applyProtection="1">
      <alignment vertical="center"/>
      <protection locked="0"/>
    </xf>
    <xf numFmtId="1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 wrapText="1"/>
    </xf>
    <xf numFmtId="0" fontId="0" fillId="7" borderId="11" xfId="0" applyFill="1" applyBorder="1" applyAlignment="1" applyProtection="1">
      <alignment horizontal="left" vertical="center"/>
      <protection locked="0"/>
    </xf>
    <xf numFmtId="0" fontId="0" fillId="7" borderId="28" xfId="0" applyFill="1" applyBorder="1" applyAlignment="1" applyProtection="1">
      <alignment horizontal="left" vertical="center"/>
      <protection locked="0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8" borderId="9" xfId="0" applyNumberFormat="1" applyFill="1" applyBorder="1" applyProtection="1">
      <alignment vertical="center"/>
      <protection locked="0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3" fillId="9" borderId="43" xfId="2" applyFont="1" applyFill="1" applyBorder="1" applyAlignment="1">
      <alignment horizontal="center" vertical="center" wrapText="1"/>
    </xf>
    <xf numFmtId="0" fontId="13" fillId="0" borderId="43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2" applyFont="1">
      <alignment vertical="center"/>
    </xf>
    <xf numFmtId="0" fontId="13" fillId="0" borderId="31" xfId="2" applyFont="1" applyBorder="1">
      <alignment vertical="center"/>
    </xf>
    <xf numFmtId="0" fontId="12" fillId="0" borderId="13" xfId="2" applyFont="1" applyBorder="1">
      <alignment vertical="center"/>
    </xf>
    <xf numFmtId="0" fontId="12" fillId="0" borderId="32" xfId="2" applyFont="1" applyBorder="1">
      <alignment vertical="center"/>
    </xf>
    <xf numFmtId="0" fontId="13" fillId="0" borderId="33" xfId="2" applyFont="1" applyBorder="1">
      <alignment vertical="center"/>
    </xf>
    <xf numFmtId="0" fontId="12" fillId="0" borderId="34" xfId="2" applyFont="1" applyBorder="1">
      <alignment vertical="center"/>
    </xf>
    <xf numFmtId="0" fontId="13" fillId="0" borderId="23" xfId="2" applyFont="1" applyBorder="1">
      <alignment vertical="center"/>
    </xf>
    <xf numFmtId="0" fontId="12" fillId="0" borderId="35" xfId="2" applyFont="1" applyBorder="1">
      <alignment vertical="center"/>
    </xf>
    <xf numFmtId="0" fontId="12" fillId="0" borderId="19" xfId="2" applyFont="1" applyBorder="1">
      <alignment vertical="center"/>
    </xf>
    <xf numFmtId="0" fontId="13" fillId="0" borderId="9" xfId="2" applyFont="1" applyBorder="1">
      <alignment vertical="center"/>
    </xf>
    <xf numFmtId="0" fontId="12" fillId="0" borderId="36" xfId="2" applyFont="1" applyBorder="1">
      <alignment vertical="center"/>
    </xf>
    <xf numFmtId="0" fontId="12" fillId="0" borderId="28" xfId="2" applyFont="1" applyBorder="1">
      <alignment vertical="center"/>
    </xf>
    <xf numFmtId="0" fontId="12" fillId="0" borderId="31" xfId="2" applyFont="1" applyBorder="1">
      <alignment vertical="center"/>
    </xf>
    <xf numFmtId="49" fontId="0" fillId="8" borderId="9" xfId="0" quotePrefix="1" applyNumberFormat="1" applyFill="1" applyBorder="1" applyAlignment="1" applyProtection="1">
      <alignment horizontal="center" vertical="center"/>
      <protection locked="0"/>
    </xf>
    <xf numFmtId="49" fontId="0" fillId="8" borderId="9" xfId="0" applyNumberFormat="1" applyFill="1" applyBorder="1" applyAlignment="1" applyProtection="1">
      <alignment horizontal="center" vertical="center"/>
      <protection locked="0"/>
    </xf>
    <xf numFmtId="49" fontId="0" fillId="8" borderId="29" xfId="0" applyNumberFormat="1" applyFill="1" applyBorder="1" applyAlignment="1" applyProtection="1">
      <alignment horizontal="center" vertical="center"/>
      <protection locked="0"/>
    </xf>
    <xf numFmtId="49" fontId="0" fillId="8" borderId="29" xfId="0" quotePrefix="1" applyNumberFormat="1" applyFill="1" applyBorder="1" applyAlignment="1" applyProtection="1">
      <alignment horizontal="center" vertical="center"/>
      <protection locked="0"/>
    </xf>
    <xf numFmtId="0" fontId="0" fillId="0" borderId="9" xfId="0" applyBorder="1">
      <alignment vertical="center"/>
    </xf>
    <xf numFmtId="0" fontId="0" fillId="2" borderId="35" xfId="0" applyFill="1" applyBorder="1" applyAlignment="1">
      <alignment horizontal="center" vertical="center"/>
    </xf>
    <xf numFmtId="49" fontId="0" fillId="7" borderId="36" xfId="0" applyNumberFormat="1" applyFill="1" applyBorder="1" applyAlignment="1" applyProtection="1">
      <alignment horizontal="left" vertical="center" shrinkToFit="1"/>
      <protection locked="0"/>
    </xf>
    <xf numFmtId="0" fontId="16" fillId="0" borderId="0" xfId="0" applyFo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6" borderId="14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1" applyBorder="1" applyAlignment="1" applyProtection="1">
      <alignment horizontal="center" vertical="center"/>
      <protection locked="0"/>
    </xf>
    <xf numFmtId="0" fontId="0" fillId="6" borderId="3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0" fillId="0" borderId="4" xfId="0" applyNumberFormat="1" applyBorder="1">
      <alignment vertical="center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8" xfId="0" applyBorder="1">
      <alignment vertical="center"/>
    </xf>
    <xf numFmtId="5" fontId="15" fillId="0" borderId="40" xfId="0" applyNumberFormat="1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5" fontId="15" fillId="0" borderId="44" xfId="0" applyNumberFormat="1" applyFont="1" applyBorder="1">
      <alignment vertical="center"/>
    </xf>
    <xf numFmtId="0" fontId="15" fillId="0" borderId="45" xfId="0" applyFont="1" applyBorder="1">
      <alignment vertical="center"/>
    </xf>
    <xf numFmtId="0" fontId="15" fillId="0" borderId="46" xfId="0" applyFont="1" applyBorder="1">
      <alignment vertical="center"/>
    </xf>
    <xf numFmtId="5" fontId="0" fillId="0" borderId="47" xfId="0" applyNumberFormat="1" applyBorder="1">
      <alignment vertical="center"/>
    </xf>
    <xf numFmtId="0" fontId="0" fillId="0" borderId="4" xfId="0" applyBorder="1" applyProtection="1">
      <alignment vertical="center"/>
      <protection locked="0"/>
    </xf>
    <xf numFmtId="5" fontId="0" fillId="0" borderId="14" xfId="0" applyNumberFormat="1" applyBorder="1">
      <alignment vertical="center"/>
    </xf>
    <xf numFmtId="0" fontId="0" fillId="0" borderId="14" xfId="0" applyBorder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61"/>
  <sheetViews>
    <sheetView tabSelected="1" showOutlineSymbols="0" topLeftCell="A2" zoomScaleNormal="100" workbookViewId="0">
      <selection activeCell="Y12" sqref="Y12:Y61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81640625" customWidth="1"/>
    <col min="14" max="14" width="5.179687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29" width="5.1796875" customWidth="1"/>
    <col min="30" max="30" width="15" customWidth="1"/>
    <col min="31" max="31" width="5.1796875" customWidth="1"/>
    <col min="32" max="32" width="17.1796875" bestFit="1" customWidth="1"/>
  </cols>
  <sheetData>
    <row r="1" spans="1:37" ht="19" x14ac:dyDescent="0.2">
      <c r="B1" s="1" t="s">
        <v>330</v>
      </c>
      <c r="C1" s="1"/>
      <c r="H1" s="78" t="s">
        <v>336</v>
      </c>
      <c r="AG1" t="s">
        <v>12</v>
      </c>
      <c r="AJ1">
        <v>1</v>
      </c>
      <c r="AK1" t="s">
        <v>50</v>
      </c>
    </row>
    <row r="2" spans="1:37" ht="15" customHeight="1" x14ac:dyDescent="0.2">
      <c r="B2" s="2" t="s">
        <v>342</v>
      </c>
      <c r="C2" s="2"/>
      <c r="D2" s="2"/>
      <c r="E2" s="2"/>
      <c r="F2" s="2"/>
      <c r="G2" s="2"/>
      <c r="H2" s="2"/>
      <c r="I2" s="2"/>
      <c r="AF2" t="s">
        <v>22</v>
      </c>
      <c r="AG2" t="s">
        <v>13</v>
      </c>
      <c r="AI2" t="s">
        <v>28</v>
      </c>
      <c r="AJ2">
        <v>2</v>
      </c>
      <c r="AK2" t="s">
        <v>51</v>
      </c>
    </row>
    <row r="3" spans="1:37" ht="15" customHeight="1" x14ac:dyDescent="0.2">
      <c r="B3" s="95" t="s">
        <v>17</v>
      </c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Q3" s="12"/>
      <c r="R3" s="95" t="s">
        <v>29</v>
      </c>
      <c r="S3" s="95"/>
      <c r="T3" s="95"/>
      <c r="U3" s="12" t="s">
        <v>30</v>
      </c>
      <c r="V3" s="95" t="s">
        <v>31</v>
      </c>
      <c r="W3" s="95"/>
      <c r="X3" s="95"/>
      <c r="AF3" t="s">
        <v>23</v>
      </c>
      <c r="AI3" t="s">
        <v>32</v>
      </c>
      <c r="AJ3">
        <v>3</v>
      </c>
      <c r="AK3" t="s">
        <v>52</v>
      </c>
    </row>
    <row r="4" spans="1:37" ht="15" customHeight="1" thickBot="1" x14ac:dyDescent="0.25">
      <c r="B4" s="95" t="s">
        <v>19</v>
      </c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Q4" s="12" t="s">
        <v>33</v>
      </c>
      <c r="R4" s="105">
        <f>SUM(AB12:AB61)</f>
        <v>0</v>
      </c>
      <c r="S4" s="106"/>
      <c r="T4" s="106"/>
      <c r="U4" s="13">
        <v>1500</v>
      </c>
      <c r="V4" s="107">
        <f>R4*U4</f>
        <v>0</v>
      </c>
      <c r="W4" s="107"/>
      <c r="X4" s="107"/>
      <c r="AF4" t="s">
        <v>24</v>
      </c>
      <c r="AI4" t="s">
        <v>34</v>
      </c>
      <c r="AJ4">
        <v>4</v>
      </c>
      <c r="AK4" t="s">
        <v>53</v>
      </c>
    </row>
    <row r="5" spans="1:37" ht="15" customHeight="1" x14ac:dyDescent="0.2">
      <c r="B5" s="103" t="s">
        <v>16</v>
      </c>
      <c r="C5" s="10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Q5" s="12" t="s">
        <v>35</v>
      </c>
      <c r="R5" s="105">
        <f>SUM(AC12:AC61)</f>
        <v>0</v>
      </c>
      <c r="S5" s="106"/>
      <c r="T5" s="106"/>
      <c r="U5" s="13">
        <v>1000</v>
      </c>
      <c r="V5" s="107">
        <f>R5*U5</f>
        <v>0</v>
      </c>
      <c r="W5" s="107"/>
      <c r="X5" s="107"/>
      <c r="Y5" s="108" t="s">
        <v>36</v>
      </c>
      <c r="Z5" s="109"/>
      <c r="AA5" s="110"/>
      <c r="AF5" t="s">
        <v>25</v>
      </c>
      <c r="AI5" t="s">
        <v>37</v>
      </c>
      <c r="AJ5">
        <v>5</v>
      </c>
      <c r="AK5" t="s">
        <v>54</v>
      </c>
    </row>
    <row r="6" spans="1:37" ht="15" customHeight="1" thickBot="1" x14ac:dyDescent="0.25">
      <c r="B6" s="95" t="s">
        <v>20</v>
      </c>
      <c r="C6" s="95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Q6" s="12" t="s">
        <v>38</v>
      </c>
      <c r="R6" s="112"/>
      <c r="S6" s="112"/>
      <c r="T6" s="112"/>
      <c r="U6" s="14"/>
      <c r="V6" s="107">
        <f>V4+V5</f>
        <v>0</v>
      </c>
      <c r="W6" s="106"/>
      <c r="X6" s="106"/>
      <c r="Y6" s="113">
        <f>V6+一般女子出場エントリー票!V6</f>
        <v>0</v>
      </c>
      <c r="Z6" s="114"/>
      <c r="AA6" s="115"/>
      <c r="AF6" t="s">
        <v>26</v>
      </c>
      <c r="AI6" t="s">
        <v>39</v>
      </c>
      <c r="AJ6">
        <v>6</v>
      </c>
      <c r="AK6" t="s">
        <v>55</v>
      </c>
    </row>
    <row r="7" spans="1:37" ht="15" customHeight="1" x14ac:dyDescent="0.2">
      <c r="B7" s="95" t="s">
        <v>18</v>
      </c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AF7" s="11" t="s">
        <v>27</v>
      </c>
      <c r="AI7" t="s">
        <v>40</v>
      </c>
      <c r="AJ7">
        <v>7</v>
      </c>
      <c r="AK7" t="s">
        <v>56</v>
      </c>
    </row>
    <row r="8" spans="1:37" ht="15" customHeight="1" x14ac:dyDescent="0.2">
      <c r="B8" s="95" t="s">
        <v>21</v>
      </c>
      <c r="C8" s="95"/>
      <c r="D8" s="97"/>
      <c r="E8" s="96"/>
      <c r="F8" s="96"/>
      <c r="G8" s="96"/>
      <c r="H8" s="96"/>
      <c r="I8" s="96"/>
      <c r="J8" s="96"/>
      <c r="K8" s="96"/>
      <c r="L8" s="96"/>
      <c r="M8" s="96"/>
      <c r="N8" s="96"/>
      <c r="AF8" s="11" t="s">
        <v>340</v>
      </c>
      <c r="AI8" t="s">
        <v>41</v>
      </c>
      <c r="AJ8">
        <v>8</v>
      </c>
      <c r="AK8" t="s">
        <v>57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0" t="s">
        <v>14</v>
      </c>
      <c r="R9" s="83" t="s">
        <v>9</v>
      </c>
      <c r="S9" s="83"/>
      <c r="T9" s="83"/>
      <c r="U9" s="80" t="s">
        <v>15</v>
      </c>
      <c r="V9" s="83" t="s">
        <v>9</v>
      </c>
      <c r="W9" s="83"/>
      <c r="X9" s="83"/>
      <c r="Y9" s="26"/>
      <c r="Z9" s="25" t="s">
        <v>9</v>
      </c>
      <c r="AA9" s="25"/>
      <c r="AB9" s="84" t="s">
        <v>42</v>
      </c>
      <c r="AC9" s="84" t="s">
        <v>43</v>
      </c>
      <c r="AD9" s="27"/>
      <c r="AE9" s="27"/>
      <c r="AI9" t="s">
        <v>44</v>
      </c>
      <c r="AJ9">
        <v>9</v>
      </c>
      <c r="AK9" t="s">
        <v>58</v>
      </c>
    </row>
    <row r="10" spans="1:37" ht="15" customHeight="1" x14ac:dyDescent="0.2">
      <c r="A10" s="87"/>
      <c r="B10" s="89" t="s">
        <v>59</v>
      </c>
      <c r="C10" s="91" t="s">
        <v>0</v>
      </c>
      <c r="D10" s="93" t="s">
        <v>1</v>
      </c>
      <c r="E10" s="91" t="s">
        <v>2</v>
      </c>
      <c r="F10" s="93" t="s">
        <v>3</v>
      </c>
      <c r="G10" s="28" t="s">
        <v>60</v>
      </c>
      <c r="H10" s="29" t="s">
        <v>60</v>
      </c>
      <c r="I10" s="25" t="s">
        <v>333</v>
      </c>
      <c r="J10" s="98" t="s">
        <v>61</v>
      </c>
      <c r="K10" s="99"/>
      <c r="L10" s="100"/>
      <c r="M10" s="101" t="s">
        <v>107</v>
      </c>
      <c r="N10" s="101" t="s">
        <v>4</v>
      </c>
      <c r="O10" s="101" t="s">
        <v>5</v>
      </c>
      <c r="P10" s="30" t="s">
        <v>5</v>
      </c>
      <c r="Q10" s="81"/>
      <c r="R10" s="4" t="s">
        <v>10</v>
      </c>
      <c r="S10" s="5" t="s">
        <v>11</v>
      </c>
      <c r="T10" s="6"/>
      <c r="U10" s="81"/>
      <c r="V10" s="4" t="s">
        <v>10</v>
      </c>
      <c r="W10" s="5" t="s">
        <v>11</v>
      </c>
      <c r="X10" s="6"/>
      <c r="Y10" s="31"/>
      <c r="Z10" s="4" t="s">
        <v>11</v>
      </c>
      <c r="AA10" s="6"/>
      <c r="AB10" s="85"/>
      <c r="AC10" s="85"/>
      <c r="AD10" s="44" t="s">
        <v>108</v>
      </c>
      <c r="AE10" s="27"/>
      <c r="AF10" s="11"/>
      <c r="AI10" t="s">
        <v>45</v>
      </c>
      <c r="AJ10">
        <v>10</v>
      </c>
      <c r="AK10" t="s">
        <v>62</v>
      </c>
    </row>
    <row r="11" spans="1:37" ht="15" customHeight="1" x14ac:dyDescent="0.2">
      <c r="A11" s="88"/>
      <c r="B11" s="90"/>
      <c r="C11" s="92"/>
      <c r="D11" s="94"/>
      <c r="E11" s="92"/>
      <c r="F11" s="94"/>
      <c r="G11" s="32" t="s">
        <v>63</v>
      </c>
      <c r="H11" s="33" t="s">
        <v>64</v>
      </c>
      <c r="I11" s="76" t="s">
        <v>335</v>
      </c>
      <c r="J11" s="34" t="s">
        <v>65</v>
      </c>
      <c r="K11" s="35" t="s">
        <v>66</v>
      </c>
      <c r="L11" s="36" t="s">
        <v>67</v>
      </c>
      <c r="M11" s="102"/>
      <c r="N11" s="90"/>
      <c r="O11" s="90"/>
      <c r="P11" s="37" t="s">
        <v>68</v>
      </c>
      <c r="Q11" s="82"/>
      <c r="R11" s="8"/>
      <c r="S11" s="9" t="s">
        <v>6</v>
      </c>
      <c r="T11" s="10"/>
      <c r="U11" s="82"/>
      <c r="V11" s="8"/>
      <c r="W11" s="9" t="s">
        <v>6</v>
      </c>
      <c r="X11" s="38" t="s">
        <v>7</v>
      </c>
      <c r="Y11" s="39" t="s">
        <v>8</v>
      </c>
      <c r="Z11" s="40"/>
      <c r="AA11" s="10"/>
      <c r="AB11" s="86"/>
      <c r="AC11" s="86"/>
      <c r="AD11" s="45">
        <v>45871</v>
      </c>
      <c r="AE11" s="27"/>
      <c r="AF11" s="11"/>
      <c r="AI11" t="s">
        <v>46</v>
      </c>
      <c r="AJ11">
        <v>11</v>
      </c>
      <c r="AK11" t="s">
        <v>69</v>
      </c>
    </row>
    <row r="12" spans="1:37" ht="15" customHeight="1" x14ac:dyDescent="0.2">
      <c r="A12" s="7">
        <v>1</v>
      </c>
      <c r="B12" s="15"/>
      <c r="C12" s="16"/>
      <c r="D12" s="17"/>
      <c r="E12" s="18" t="str">
        <f>ASC(PHONETIC(C12))</f>
        <v/>
      </c>
      <c r="F12" s="19" t="str">
        <f t="shared" ref="F12:F61" si="0">ASC(PHONETIC(D12))</f>
        <v/>
      </c>
      <c r="G12" s="46"/>
      <c r="H12" s="47"/>
      <c r="I12" s="77"/>
      <c r="J12" s="71"/>
      <c r="K12" s="48"/>
      <c r="L12" s="49"/>
      <c r="M12" s="51" t="str">
        <f>IF(AD12&lt;&gt;"", DATEDIF(AD12,$AD$11,"Y"),"")</f>
        <v/>
      </c>
      <c r="N12" s="51" t="s">
        <v>12</v>
      </c>
      <c r="O12" s="20"/>
      <c r="P12" s="52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1">
        <f>IF(Q12&gt;0,1,0)+IF(U12&gt;0,1,0)</f>
        <v>0</v>
      </c>
      <c r="AC12" s="41">
        <f t="shared" ref="AC12:AC61" si="1">IF(Y12=$AI$2,1,0)+IF(Y12=$AI$8,1,0)</f>
        <v>0</v>
      </c>
      <c r="AD12" s="3" t="str">
        <f xml:space="preserve"> IF( AND(J12&lt;&gt;"",K12&lt;&gt;"",L12&lt;&gt;""), IF( VALUE(J12)&lt;40,2000,1900)+J12 &amp; "/" &amp; K12 &amp; "/" &amp;L12, "")</f>
        <v/>
      </c>
      <c r="AE12" s="3"/>
      <c r="AF12" s="11"/>
      <c r="AI12" t="s">
        <v>47</v>
      </c>
      <c r="AJ12">
        <v>12</v>
      </c>
      <c r="AK12" t="s">
        <v>70</v>
      </c>
    </row>
    <row r="13" spans="1:37" ht="15" customHeight="1" x14ac:dyDescent="0.2">
      <c r="A13" s="7">
        <f>A12+1</f>
        <v>2</v>
      </c>
      <c r="B13" s="15"/>
      <c r="C13" s="16"/>
      <c r="D13" s="17"/>
      <c r="E13" s="18" t="str">
        <f t="shared" ref="E13:E61" si="2">ASC(PHONETIC(C13))</f>
        <v/>
      </c>
      <c r="F13" s="19" t="str">
        <f t="shared" si="0"/>
        <v/>
      </c>
      <c r="G13" s="46"/>
      <c r="H13" s="47"/>
      <c r="I13" s="77"/>
      <c r="J13" s="72"/>
      <c r="K13" s="48"/>
      <c r="L13" s="49"/>
      <c r="M13" s="51" t="str">
        <f>IF(AD13&lt;&gt;"", DATEDIF(AD13,$AD$11,"Y"),"")</f>
        <v/>
      </c>
      <c r="N13" s="51" t="s">
        <v>12</v>
      </c>
      <c r="O13" s="20"/>
      <c r="P13" s="52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1">
        <f t="shared" ref="AB13:AB61" si="3">IF(Q13&gt;0,1,0)+IF(U13&gt;0,1,0)</f>
        <v>0</v>
      </c>
      <c r="AC13" s="41">
        <f t="shared" si="1"/>
        <v>0</v>
      </c>
      <c r="AD13" s="3" t="str">
        <f t="shared" ref="AD13:AD61" si="4" xml:space="preserve"> IF( AND(J13&lt;&gt;"",K13&lt;&gt;"",L13&lt;&gt;""), IF( VALUE(J13)&lt;40,2000,1900)+J13 &amp; "/" &amp; K13 &amp; "/" &amp;L13, "")</f>
        <v/>
      </c>
      <c r="AE13" s="3"/>
      <c r="AF13" s="11"/>
      <c r="AI13" t="s">
        <v>48</v>
      </c>
      <c r="AJ13">
        <v>13</v>
      </c>
      <c r="AK13" t="s">
        <v>71</v>
      </c>
    </row>
    <row r="14" spans="1:37" ht="15" customHeight="1" x14ac:dyDescent="0.2">
      <c r="A14" s="7">
        <f t="shared" ref="A14:A61" si="5">A13+1</f>
        <v>3</v>
      </c>
      <c r="B14" s="15"/>
      <c r="C14" s="16"/>
      <c r="D14" s="17"/>
      <c r="E14" s="18" t="str">
        <f t="shared" si="2"/>
        <v/>
      </c>
      <c r="F14" s="19" t="str">
        <f t="shared" si="0"/>
        <v/>
      </c>
      <c r="G14" s="46"/>
      <c r="H14" s="47"/>
      <c r="I14" s="77"/>
      <c r="J14" s="72"/>
      <c r="K14" s="48"/>
      <c r="L14" s="49"/>
      <c r="M14" s="51" t="str">
        <f t="shared" ref="M14:M61" si="6">IF(AD14&lt;&gt;"", DATEDIF(AD14,$AD$11,"Y"),"")</f>
        <v/>
      </c>
      <c r="N14" s="51" t="s">
        <v>12</v>
      </c>
      <c r="O14" s="20"/>
      <c r="P14" s="52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1">
        <f t="shared" si="3"/>
        <v>0</v>
      </c>
      <c r="AC14" s="41">
        <f t="shared" si="1"/>
        <v>0</v>
      </c>
      <c r="AD14" s="3" t="str">
        <f t="shared" si="4"/>
        <v/>
      </c>
      <c r="AE14" s="3"/>
      <c r="AF14" s="11"/>
      <c r="AJ14">
        <v>14</v>
      </c>
      <c r="AK14" t="s">
        <v>72</v>
      </c>
    </row>
    <row r="15" spans="1:37" ht="15" customHeight="1" x14ac:dyDescent="0.2">
      <c r="A15" s="7">
        <f t="shared" si="5"/>
        <v>4</v>
      </c>
      <c r="B15" s="15"/>
      <c r="C15" s="16"/>
      <c r="D15" s="17"/>
      <c r="E15" s="18" t="str">
        <f t="shared" si="2"/>
        <v/>
      </c>
      <c r="F15" s="19" t="str">
        <f t="shared" si="0"/>
        <v/>
      </c>
      <c r="G15" s="46"/>
      <c r="H15" s="47"/>
      <c r="I15" s="77"/>
      <c r="J15" s="72"/>
      <c r="K15" s="48"/>
      <c r="L15" s="49"/>
      <c r="M15" s="51" t="str">
        <f t="shared" si="6"/>
        <v/>
      </c>
      <c r="N15" s="51" t="s">
        <v>12</v>
      </c>
      <c r="O15" s="20"/>
      <c r="P15" s="52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1">
        <f t="shared" si="3"/>
        <v>0</v>
      </c>
      <c r="AC15" s="41">
        <f t="shared" si="1"/>
        <v>0</v>
      </c>
      <c r="AD15" s="3" t="str">
        <f t="shared" si="4"/>
        <v/>
      </c>
      <c r="AE15" s="3"/>
      <c r="AF15" s="11"/>
      <c r="AJ15">
        <v>15</v>
      </c>
      <c r="AK15" t="s">
        <v>73</v>
      </c>
    </row>
    <row r="16" spans="1:37" ht="15" customHeight="1" x14ac:dyDescent="0.2">
      <c r="A16" s="7">
        <f t="shared" si="5"/>
        <v>5</v>
      </c>
      <c r="B16" s="15"/>
      <c r="C16" s="16"/>
      <c r="D16" s="17"/>
      <c r="E16" s="18" t="str">
        <f t="shared" si="2"/>
        <v/>
      </c>
      <c r="F16" s="19" t="str">
        <f t="shared" si="0"/>
        <v/>
      </c>
      <c r="G16" s="46"/>
      <c r="H16" s="47"/>
      <c r="I16" s="77"/>
      <c r="J16" s="71"/>
      <c r="K16" s="48"/>
      <c r="L16" s="49"/>
      <c r="M16" s="51" t="str">
        <f t="shared" si="6"/>
        <v/>
      </c>
      <c r="N16" s="51" t="s">
        <v>12</v>
      </c>
      <c r="O16" s="20"/>
      <c r="P16" s="52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1">
        <f t="shared" si="3"/>
        <v>0</v>
      </c>
      <c r="AC16" s="41">
        <f t="shared" si="1"/>
        <v>0</v>
      </c>
      <c r="AD16" s="3" t="str">
        <f t="shared" si="4"/>
        <v/>
      </c>
      <c r="AE16" s="3"/>
      <c r="AF16" s="11"/>
      <c r="AJ16">
        <v>16</v>
      </c>
      <c r="AK16" t="s">
        <v>74</v>
      </c>
    </row>
    <row r="17" spans="1:37" ht="15" customHeight="1" x14ac:dyDescent="0.2">
      <c r="A17" s="7">
        <f t="shared" si="5"/>
        <v>6</v>
      </c>
      <c r="B17" s="15"/>
      <c r="C17" s="16"/>
      <c r="D17" s="17"/>
      <c r="E17" s="18" t="str">
        <f t="shared" si="2"/>
        <v/>
      </c>
      <c r="F17" s="19" t="str">
        <f t="shared" si="0"/>
        <v/>
      </c>
      <c r="G17" s="46"/>
      <c r="H17" s="47"/>
      <c r="I17" s="77"/>
      <c r="J17" s="72"/>
      <c r="K17" s="48"/>
      <c r="L17" s="49"/>
      <c r="M17" s="51" t="str">
        <f t="shared" si="6"/>
        <v/>
      </c>
      <c r="N17" s="51" t="s">
        <v>12</v>
      </c>
      <c r="O17" s="20"/>
      <c r="P17" s="52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1">
        <f t="shared" si="3"/>
        <v>0</v>
      </c>
      <c r="AC17" s="41">
        <f t="shared" si="1"/>
        <v>0</v>
      </c>
      <c r="AD17" s="3" t="str">
        <f t="shared" si="4"/>
        <v/>
      </c>
      <c r="AE17" s="3"/>
      <c r="AJ17">
        <v>17</v>
      </c>
      <c r="AK17" t="s">
        <v>75</v>
      </c>
    </row>
    <row r="18" spans="1:37" ht="15" customHeight="1" x14ac:dyDescent="0.2">
      <c r="A18" s="7">
        <f t="shared" si="5"/>
        <v>7</v>
      </c>
      <c r="B18" s="15"/>
      <c r="C18" s="16"/>
      <c r="D18" s="17"/>
      <c r="E18" s="18" t="str">
        <f t="shared" si="2"/>
        <v/>
      </c>
      <c r="F18" s="19" t="str">
        <f t="shared" si="0"/>
        <v/>
      </c>
      <c r="G18" s="46"/>
      <c r="H18" s="47"/>
      <c r="I18" s="77"/>
      <c r="J18" s="72"/>
      <c r="K18" s="48"/>
      <c r="L18" s="49"/>
      <c r="M18" s="51" t="str">
        <f t="shared" si="6"/>
        <v/>
      </c>
      <c r="N18" s="51" t="s">
        <v>12</v>
      </c>
      <c r="O18" s="20"/>
      <c r="P18" s="52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1">
        <f t="shared" si="3"/>
        <v>0</v>
      </c>
      <c r="AC18" s="41">
        <f t="shared" si="1"/>
        <v>0</v>
      </c>
      <c r="AD18" s="3" t="str">
        <f t="shared" si="4"/>
        <v/>
      </c>
      <c r="AE18" s="3"/>
      <c r="AJ18">
        <v>18</v>
      </c>
      <c r="AK18" t="s">
        <v>76</v>
      </c>
    </row>
    <row r="19" spans="1:37" ht="15" customHeight="1" x14ac:dyDescent="0.2">
      <c r="A19" s="7">
        <f t="shared" si="5"/>
        <v>8</v>
      </c>
      <c r="B19" s="15"/>
      <c r="C19" s="16"/>
      <c r="D19" s="17"/>
      <c r="E19" s="18" t="str">
        <f t="shared" si="2"/>
        <v/>
      </c>
      <c r="F19" s="19" t="str">
        <f t="shared" si="0"/>
        <v/>
      </c>
      <c r="G19" s="46"/>
      <c r="H19" s="47"/>
      <c r="I19" s="77"/>
      <c r="J19" s="72"/>
      <c r="K19" s="48"/>
      <c r="L19" s="49"/>
      <c r="M19" s="51" t="str">
        <f t="shared" si="6"/>
        <v/>
      </c>
      <c r="N19" s="51" t="s">
        <v>12</v>
      </c>
      <c r="O19" s="20"/>
      <c r="P19" s="52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1">
        <f t="shared" si="3"/>
        <v>0</v>
      </c>
      <c r="AC19" s="41">
        <f t="shared" si="1"/>
        <v>0</v>
      </c>
      <c r="AD19" s="3" t="str">
        <f t="shared" si="4"/>
        <v/>
      </c>
      <c r="AE19" s="3"/>
      <c r="AJ19">
        <v>19</v>
      </c>
      <c r="AK19" t="s">
        <v>77</v>
      </c>
    </row>
    <row r="20" spans="1:37" ht="15" customHeight="1" x14ac:dyDescent="0.2">
      <c r="A20" s="7">
        <f t="shared" si="5"/>
        <v>9</v>
      </c>
      <c r="B20" s="15"/>
      <c r="C20" s="16"/>
      <c r="D20" s="17"/>
      <c r="E20" s="18" t="str">
        <f t="shared" si="2"/>
        <v/>
      </c>
      <c r="F20" s="19" t="str">
        <f t="shared" si="0"/>
        <v/>
      </c>
      <c r="G20" s="46"/>
      <c r="H20" s="47"/>
      <c r="I20" s="77"/>
      <c r="J20" s="72"/>
      <c r="K20" s="48"/>
      <c r="L20" s="49"/>
      <c r="M20" s="51" t="str">
        <f t="shared" si="6"/>
        <v/>
      </c>
      <c r="N20" s="51" t="s">
        <v>12</v>
      </c>
      <c r="O20" s="20"/>
      <c r="P20" s="52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1">
        <f t="shared" si="3"/>
        <v>0</v>
      </c>
      <c r="AC20" s="41">
        <f t="shared" si="1"/>
        <v>0</v>
      </c>
      <c r="AD20" s="3" t="str">
        <f t="shared" si="4"/>
        <v/>
      </c>
      <c r="AE20" s="3"/>
      <c r="AJ20">
        <v>20</v>
      </c>
      <c r="AK20" t="s">
        <v>78</v>
      </c>
    </row>
    <row r="21" spans="1:37" ht="15" customHeight="1" x14ac:dyDescent="0.2">
      <c r="A21" s="7">
        <f t="shared" si="5"/>
        <v>10</v>
      </c>
      <c r="B21" s="15"/>
      <c r="C21" s="16"/>
      <c r="D21" s="17"/>
      <c r="E21" s="18" t="str">
        <f t="shared" si="2"/>
        <v/>
      </c>
      <c r="F21" s="19" t="str">
        <f t="shared" si="0"/>
        <v/>
      </c>
      <c r="G21" s="46"/>
      <c r="H21" s="47"/>
      <c r="I21" s="77"/>
      <c r="J21" s="72"/>
      <c r="K21" s="48"/>
      <c r="L21" s="49"/>
      <c r="M21" s="51" t="str">
        <f t="shared" si="6"/>
        <v/>
      </c>
      <c r="N21" s="51" t="s">
        <v>12</v>
      </c>
      <c r="O21" s="20"/>
      <c r="P21" s="52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1">
        <f t="shared" si="3"/>
        <v>0</v>
      </c>
      <c r="AC21" s="41">
        <f t="shared" si="1"/>
        <v>0</v>
      </c>
      <c r="AD21" s="3" t="str">
        <f t="shared" si="4"/>
        <v/>
      </c>
      <c r="AE21" s="3"/>
      <c r="AJ21">
        <v>21</v>
      </c>
      <c r="AK21" t="s">
        <v>79</v>
      </c>
    </row>
    <row r="22" spans="1:37" ht="15" customHeight="1" x14ac:dyDescent="0.2">
      <c r="A22" s="7">
        <f t="shared" si="5"/>
        <v>11</v>
      </c>
      <c r="B22" s="15"/>
      <c r="C22" s="16"/>
      <c r="D22" s="17"/>
      <c r="E22" s="18" t="str">
        <f t="shared" si="2"/>
        <v/>
      </c>
      <c r="F22" s="19" t="str">
        <f t="shared" si="0"/>
        <v/>
      </c>
      <c r="G22" s="46"/>
      <c r="H22" s="47"/>
      <c r="I22" s="77"/>
      <c r="J22" s="72"/>
      <c r="K22" s="48"/>
      <c r="L22" s="49"/>
      <c r="M22" s="51" t="str">
        <f t="shared" si="6"/>
        <v/>
      </c>
      <c r="N22" s="51" t="s">
        <v>12</v>
      </c>
      <c r="O22" s="20"/>
      <c r="P22" s="52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1">
        <f t="shared" si="3"/>
        <v>0</v>
      </c>
      <c r="AC22" s="41">
        <f t="shared" si="1"/>
        <v>0</v>
      </c>
      <c r="AD22" s="3" t="str">
        <f t="shared" si="4"/>
        <v/>
      </c>
      <c r="AE22" s="3"/>
      <c r="AJ22">
        <v>22</v>
      </c>
      <c r="AK22" t="s">
        <v>80</v>
      </c>
    </row>
    <row r="23" spans="1:37" ht="15" customHeight="1" x14ac:dyDescent="0.2">
      <c r="A23" s="7">
        <f t="shared" si="5"/>
        <v>12</v>
      </c>
      <c r="B23" s="15"/>
      <c r="C23" s="16"/>
      <c r="D23" s="17"/>
      <c r="E23" s="18" t="str">
        <f t="shared" si="2"/>
        <v/>
      </c>
      <c r="F23" s="19" t="str">
        <f t="shared" si="0"/>
        <v/>
      </c>
      <c r="G23" s="46"/>
      <c r="H23" s="47"/>
      <c r="I23" s="77"/>
      <c r="J23" s="72"/>
      <c r="K23" s="48"/>
      <c r="L23" s="49"/>
      <c r="M23" s="51" t="str">
        <f t="shared" si="6"/>
        <v/>
      </c>
      <c r="N23" s="51" t="s">
        <v>12</v>
      </c>
      <c r="O23" s="20"/>
      <c r="P23" s="52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1">
        <f t="shared" si="3"/>
        <v>0</v>
      </c>
      <c r="AC23" s="41">
        <f t="shared" si="1"/>
        <v>0</v>
      </c>
      <c r="AD23" s="3" t="str">
        <f t="shared" si="4"/>
        <v/>
      </c>
      <c r="AE23" s="3"/>
      <c r="AJ23">
        <v>23</v>
      </c>
      <c r="AK23" t="s">
        <v>81</v>
      </c>
    </row>
    <row r="24" spans="1:37" ht="15" customHeight="1" x14ac:dyDescent="0.2">
      <c r="A24" s="7">
        <f t="shared" si="5"/>
        <v>13</v>
      </c>
      <c r="B24" s="15"/>
      <c r="C24" s="16"/>
      <c r="D24" s="17"/>
      <c r="E24" s="18" t="str">
        <f t="shared" si="2"/>
        <v/>
      </c>
      <c r="F24" s="19" t="str">
        <f t="shared" si="0"/>
        <v/>
      </c>
      <c r="G24" s="46"/>
      <c r="H24" s="47"/>
      <c r="I24" s="77"/>
      <c r="J24" s="72"/>
      <c r="K24" s="48"/>
      <c r="L24" s="49"/>
      <c r="M24" s="51" t="str">
        <f t="shared" si="6"/>
        <v/>
      </c>
      <c r="N24" s="51" t="s">
        <v>12</v>
      </c>
      <c r="O24" s="20"/>
      <c r="P24" s="52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1">
        <f t="shared" si="3"/>
        <v>0</v>
      </c>
      <c r="AC24" s="41">
        <f t="shared" si="1"/>
        <v>0</v>
      </c>
      <c r="AD24" s="3" t="str">
        <f t="shared" si="4"/>
        <v/>
      </c>
      <c r="AE24" s="3"/>
      <c r="AJ24">
        <v>24</v>
      </c>
      <c r="AK24" t="s">
        <v>82</v>
      </c>
    </row>
    <row r="25" spans="1:37" ht="15" customHeight="1" x14ac:dyDescent="0.2">
      <c r="A25" s="7">
        <f t="shared" si="5"/>
        <v>14</v>
      </c>
      <c r="B25" s="15"/>
      <c r="C25" s="16"/>
      <c r="D25" s="17"/>
      <c r="E25" s="18" t="str">
        <f t="shared" si="2"/>
        <v/>
      </c>
      <c r="F25" s="19" t="str">
        <f t="shared" si="0"/>
        <v/>
      </c>
      <c r="G25" s="46"/>
      <c r="H25" s="47"/>
      <c r="I25" s="77"/>
      <c r="J25" s="72"/>
      <c r="K25" s="48"/>
      <c r="L25" s="49"/>
      <c r="M25" s="51" t="str">
        <f t="shared" si="6"/>
        <v/>
      </c>
      <c r="N25" s="51" t="s">
        <v>12</v>
      </c>
      <c r="O25" s="20"/>
      <c r="P25" s="52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1">
        <f t="shared" si="3"/>
        <v>0</v>
      </c>
      <c r="AC25" s="41">
        <f t="shared" si="1"/>
        <v>0</v>
      </c>
      <c r="AD25" s="3" t="str">
        <f t="shared" si="4"/>
        <v/>
      </c>
      <c r="AE25" s="3"/>
      <c r="AJ25">
        <v>25</v>
      </c>
      <c r="AK25" t="s">
        <v>83</v>
      </c>
    </row>
    <row r="26" spans="1:37" ht="15" customHeight="1" x14ac:dyDescent="0.2">
      <c r="A26" s="7">
        <f t="shared" si="5"/>
        <v>15</v>
      </c>
      <c r="B26" s="15"/>
      <c r="C26" s="16"/>
      <c r="D26" s="17"/>
      <c r="E26" s="18" t="str">
        <f t="shared" si="2"/>
        <v/>
      </c>
      <c r="F26" s="19" t="str">
        <f t="shared" si="0"/>
        <v/>
      </c>
      <c r="G26" s="46"/>
      <c r="H26" s="47"/>
      <c r="I26" s="77"/>
      <c r="J26" s="72"/>
      <c r="K26" s="48"/>
      <c r="L26" s="49"/>
      <c r="M26" s="51" t="str">
        <f t="shared" si="6"/>
        <v/>
      </c>
      <c r="N26" s="51" t="s">
        <v>12</v>
      </c>
      <c r="O26" s="20"/>
      <c r="P26" s="52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1">
        <f t="shared" si="3"/>
        <v>0</v>
      </c>
      <c r="AC26" s="41">
        <f t="shared" si="1"/>
        <v>0</v>
      </c>
      <c r="AD26" s="3" t="str">
        <f t="shared" si="4"/>
        <v/>
      </c>
      <c r="AE26" s="3"/>
      <c r="AJ26">
        <v>26</v>
      </c>
      <c r="AK26" t="s">
        <v>84</v>
      </c>
    </row>
    <row r="27" spans="1:37" ht="15" customHeight="1" x14ac:dyDescent="0.2">
      <c r="A27" s="7">
        <f t="shared" si="5"/>
        <v>16</v>
      </c>
      <c r="B27" s="15"/>
      <c r="C27" s="16"/>
      <c r="D27" s="17"/>
      <c r="E27" s="18" t="str">
        <f t="shared" si="2"/>
        <v/>
      </c>
      <c r="F27" s="19" t="str">
        <f t="shared" si="0"/>
        <v/>
      </c>
      <c r="G27" s="46"/>
      <c r="H27" s="47"/>
      <c r="I27" s="77"/>
      <c r="J27" s="72"/>
      <c r="K27" s="48"/>
      <c r="L27" s="49"/>
      <c r="M27" s="51" t="str">
        <f t="shared" si="6"/>
        <v/>
      </c>
      <c r="N27" s="51" t="s">
        <v>12</v>
      </c>
      <c r="O27" s="20"/>
      <c r="P27" s="52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1">
        <f t="shared" si="3"/>
        <v>0</v>
      </c>
      <c r="AC27" s="41">
        <f t="shared" si="1"/>
        <v>0</v>
      </c>
      <c r="AD27" s="3" t="str">
        <f t="shared" si="4"/>
        <v/>
      </c>
      <c r="AE27" s="3"/>
      <c r="AJ27">
        <v>27</v>
      </c>
      <c r="AK27" t="s">
        <v>85</v>
      </c>
    </row>
    <row r="28" spans="1:37" ht="15" customHeight="1" x14ac:dyDescent="0.2">
      <c r="A28" s="7">
        <f t="shared" si="5"/>
        <v>17</v>
      </c>
      <c r="B28" s="15"/>
      <c r="C28" s="16"/>
      <c r="D28" s="17"/>
      <c r="E28" s="18" t="str">
        <f t="shared" si="2"/>
        <v/>
      </c>
      <c r="F28" s="19" t="str">
        <f t="shared" si="0"/>
        <v/>
      </c>
      <c r="G28" s="46"/>
      <c r="H28" s="47"/>
      <c r="I28" s="77"/>
      <c r="J28" s="72"/>
      <c r="K28" s="48"/>
      <c r="L28" s="49"/>
      <c r="M28" s="51" t="str">
        <f t="shared" si="6"/>
        <v/>
      </c>
      <c r="N28" s="51" t="s">
        <v>12</v>
      </c>
      <c r="O28" s="20"/>
      <c r="P28" s="52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1">
        <f t="shared" si="3"/>
        <v>0</v>
      </c>
      <c r="AC28" s="41">
        <f t="shared" si="1"/>
        <v>0</v>
      </c>
      <c r="AD28" s="3" t="str">
        <f t="shared" si="4"/>
        <v/>
      </c>
      <c r="AE28" s="3"/>
      <c r="AJ28">
        <v>28</v>
      </c>
      <c r="AK28" t="s">
        <v>86</v>
      </c>
    </row>
    <row r="29" spans="1:37" ht="15" customHeight="1" x14ac:dyDescent="0.2">
      <c r="A29" s="7">
        <f t="shared" si="5"/>
        <v>18</v>
      </c>
      <c r="B29" s="15"/>
      <c r="C29" s="16"/>
      <c r="D29" s="17"/>
      <c r="E29" s="18" t="str">
        <f t="shared" si="2"/>
        <v/>
      </c>
      <c r="F29" s="19" t="str">
        <f t="shared" si="0"/>
        <v/>
      </c>
      <c r="G29" s="46"/>
      <c r="H29" s="47"/>
      <c r="I29" s="77"/>
      <c r="J29" s="72"/>
      <c r="K29" s="48"/>
      <c r="L29" s="49"/>
      <c r="M29" s="51" t="str">
        <f t="shared" si="6"/>
        <v/>
      </c>
      <c r="N29" s="51" t="s">
        <v>12</v>
      </c>
      <c r="O29" s="20"/>
      <c r="P29" s="52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1">
        <f t="shared" si="3"/>
        <v>0</v>
      </c>
      <c r="AC29" s="41">
        <f t="shared" si="1"/>
        <v>0</v>
      </c>
      <c r="AD29" s="3" t="str">
        <f t="shared" si="4"/>
        <v/>
      </c>
      <c r="AE29" s="3"/>
      <c r="AJ29">
        <v>29</v>
      </c>
      <c r="AK29" t="s">
        <v>87</v>
      </c>
    </row>
    <row r="30" spans="1:37" ht="15" customHeight="1" x14ac:dyDescent="0.2">
      <c r="A30" s="7">
        <f t="shared" si="5"/>
        <v>19</v>
      </c>
      <c r="B30" s="15"/>
      <c r="C30" s="16"/>
      <c r="D30" s="17"/>
      <c r="E30" s="18" t="str">
        <f t="shared" si="2"/>
        <v/>
      </c>
      <c r="F30" s="19" t="str">
        <f t="shared" si="0"/>
        <v/>
      </c>
      <c r="G30" s="46"/>
      <c r="H30" s="47"/>
      <c r="I30" s="77"/>
      <c r="J30" s="72"/>
      <c r="K30" s="48"/>
      <c r="L30" s="49"/>
      <c r="M30" s="51" t="str">
        <f t="shared" si="6"/>
        <v/>
      </c>
      <c r="N30" s="51" t="s">
        <v>12</v>
      </c>
      <c r="O30" s="20"/>
      <c r="P30" s="52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1">
        <f t="shared" si="3"/>
        <v>0</v>
      </c>
      <c r="AC30" s="41">
        <f t="shared" si="1"/>
        <v>0</v>
      </c>
      <c r="AD30" s="3" t="str">
        <f t="shared" si="4"/>
        <v/>
      </c>
      <c r="AE30" s="3"/>
      <c r="AJ30">
        <v>30</v>
      </c>
      <c r="AK30" t="s">
        <v>88</v>
      </c>
    </row>
    <row r="31" spans="1:37" ht="15" customHeight="1" x14ac:dyDescent="0.2">
      <c r="A31" s="7">
        <f t="shared" si="5"/>
        <v>20</v>
      </c>
      <c r="B31" s="15"/>
      <c r="C31" s="16"/>
      <c r="D31" s="17"/>
      <c r="E31" s="18" t="str">
        <f t="shared" si="2"/>
        <v/>
      </c>
      <c r="F31" s="19" t="str">
        <f t="shared" si="0"/>
        <v/>
      </c>
      <c r="G31" s="46"/>
      <c r="H31" s="47"/>
      <c r="I31" s="77"/>
      <c r="J31" s="72"/>
      <c r="K31" s="48"/>
      <c r="L31" s="49"/>
      <c r="M31" s="51" t="str">
        <f t="shared" si="6"/>
        <v/>
      </c>
      <c r="N31" s="51" t="s">
        <v>12</v>
      </c>
      <c r="O31" s="20"/>
      <c r="P31" s="52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1">
        <f t="shared" si="3"/>
        <v>0</v>
      </c>
      <c r="AC31" s="41">
        <f t="shared" si="1"/>
        <v>0</v>
      </c>
      <c r="AD31" s="3" t="str">
        <f t="shared" si="4"/>
        <v/>
      </c>
      <c r="AE31" s="3"/>
      <c r="AF31" s="11"/>
      <c r="AJ31">
        <v>31</v>
      </c>
      <c r="AK31" t="s">
        <v>89</v>
      </c>
    </row>
    <row r="32" spans="1:37" ht="15" customHeight="1" x14ac:dyDescent="0.2">
      <c r="A32" s="7">
        <f t="shared" si="5"/>
        <v>21</v>
      </c>
      <c r="B32" s="15"/>
      <c r="C32" s="16"/>
      <c r="D32" s="17"/>
      <c r="E32" s="18" t="str">
        <f t="shared" si="2"/>
        <v/>
      </c>
      <c r="F32" s="19" t="str">
        <f t="shared" si="0"/>
        <v/>
      </c>
      <c r="G32" s="46"/>
      <c r="H32" s="47"/>
      <c r="I32" s="77"/>
      <c r="J32" s="73"/>
      <c r="K32" s="42"/>
      <c r="L32" s="50"/>
      <c r="M32" s="51" t="str">
        <f t="shared" si="6"/>
        <v/>
      </c>
      <c r="N32" s="51" t="s">
        <v>12</v>
      </c>
      <c r="O32" s="20"/>
      <c r="P32" s="52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1">
        <f t="shared" si="3"/>
        <v>0</v>
      </c>
      <c r="AC32" s="41">
        <f t="shared" si="1"/>
        <v>0</v>
      </c>
      <c r="AD32" s="3" t="str">
        <f t="shared" si="4"/>
        <v/>
      </c>
      <c r="AE32" s="3"/>
      <c r="AF32" s="11"/>
      <c r="AK32" t="s">
        <v>90</v>
      </c>
    </row>
    <row r="33" spans="1:37" ht="15" customHeight="1" x14ac:dyDescent="0.2">
      <c r="A33" s="7">
        <f t="shared" si="5"/>
        <v>22</v>
      </c>
      <c r="B33" s="15"/>
      <c r="C33" s="16"/>
      <c r="D33" s="17"/>
      <c r="E33" s="18" t="str">
        <f t="shared" si="2"/>
        <v/>
      </c>
      <c r="F33" s="19" t="str">
        <f t="shared" si="0"/>
        <v/>
      </c>
      <c r="G33" s="46"/>
      <c r="H33" s="47"/>
      <c r="I33" s="77"/>
      <c r="J33" s="73"/>
      <c r="K33" s="42"/>
      <c r="L33" s="50"/>
      <c r="M33" s="51" t="str">
        <f t="shared" si="6"/>
        <v/>
      </c>
      <c r="N33" s="51" t="s">
        <v>12</v>
      </c>
      <c r="O33" s="20"/>
      <c r="P33" s="52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1">
        <f t="shared" si="3"/>
        <v>0</v>
      </c>
      <c r="AC33" s="41">
        <f t="shared" si="1"/>
        <v>0</v>
      </c>
      <c r="AD33" s="3" t="str">
        <f t="shared" si="4"/>
        <v/>
      </c>
      <c r="AE33" s="3"/>
      <c r="AF33" s="11"/>
      <c r="AK33" t="s">
        <v>91</v>
      </c>
    </row>
    <row r="34" spans="1:37" ht="15" customHeight="1" x14ac:dyDescent="0.2">
      <c r="A34" s="7">
        <f t="shared" si="5"/>
        <v>23</v>
      </c>
      <c r="B34" s="15"/>
      <c r="C34" s="16"/>
      <c r="D34" s="17"/>
      <c r="E34" s="18" t="str">
        <f t="shared" si="2"/>
        <v/>
      </c>
      <c r="F34" s="19" t="str">
        <f t="shared" si="0"/>
        <v/>
      </c>
      <c r="G34" s="46"/>
      <c r="H34" s="47"/>
      <c r="I34" s="77"/>
      <c r="J34" s="73"/>
      <c r="K34" s="42"/>
      <c r="L34" s="50"/>
      <c r="M34" s="51" t="str">
        <f t="shared" si="6"/>
        <v/>
      </c>
      <c r="N34" s="51" t="s">
        <v>12</v>
      </c>
      <c r="O34" s="20"/>
      <c r="P34" s="52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1">
        <f t="shared" si="3"/>
        <v>0</v>
      </c>
      <c r="AC34" s="41">
        <f t="shared" si="1"/>
        <v>0</v>
      </c>
      <c r="AD34" s="3" t="str">
        <f t="shared" si="4"/>
        <v/>
      </c>
      <c r="AE34" s="3"/>
      <c r="AK34" t="s">
        <v>92</v>
      </c>
    </row>
    <row r="35" spans="1:37" ht="15" customHeight="1" x14ac:dyDescent="0.2">
      <c r="A35" s="7">
        <f t="shared" si="5"/>
        <v>24</v>
      </c>
      <c r="B35" s="15"/>
      <c r="C35" s="16"/>
      <c r="D35" s="17"/>
      <c r="E35" s="18" t="str">
        <f t="shared" si="2"/>
        <v/>
      </c>
      <c r="F35" s="19" t="str">
        <f t="shared" si="0"/>
        <v/>
      </c>
      <c r="G35" s="46"/>
      <c r="H35" s="47"/>
      <c r="I35" s="77"/>
      <c r="J35" s="73"/>
      <c r="K35" s="42"/>
      <c r="L35" s="50"/>
      <c r="M35" s="51" t="str">
        <f t="shared" si="6"/>
        <v/>
      </c>
      <c r="N35" s="51" t="s">
        <v>12</v>
      </c>
      <c r="O35" s="20"/>
      <c r="P35" s="52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1">
        <f t="shared" si="3"/>
        <v>0</v>
      </c>
      <c r="AC35" s="41">
        <f t="shared" si="1"/>
        <v>0</v>
      </c>
      <c r="AD35" s="3" t="str">
        <f t="shared" si="4"/>
        <v/>
      </c>
      <c r="AE35" s="3"/>
      <c r="AK35" t="s">
        <v>93</v>
      </c>
    </row>
    <row r="36" spans="1:37" ht="15" customHeight="1" x14ac:dyDescent="0.2">
      <c r="A36" s="7">
        <f t="shared" si="5"/>
        <v>25</v>
      </c>
      <c r="B36" s="15"/>
      <c r="C36" s="16"/>
      <c r="D36" s="17"/>
      <c r="E36" s="18" t="str">
        <f t="shared" si="2"/>
        <v/>
      </c>
      <c r="F36" s="19" t="str">
        <f t="shared" si="0"/>
        <v/>
      </c>
      <c r="G36" s="46"/>
      <c r="H36" s="47"/>
      <c r="I36" s="77"/>
      <c r="J36" s="73"/>
      <c r="K36" s="42"/>
      <c r="L36" s="50"/>
      <c r="M36" s="51" t="str">
        <f t="shared" si="6"/>
        <v/>
      </c>
      <c r="N36" s="51" t="s">
        <v>12</v>
      </c>
      <c r="O36" s="20"/>
      <c r="P36" s="52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1">
        <f t="shared" si="3"/>
        <v>0</v>
      </c>
      <c r="AC36" s="41">
        <f t="shared" si="1"/>
        <v>0</v>
      </c>
      <c r="AD36" s="3" t="str">
        <f t="shared" si="4"/>
        <v/>
      </c>
      <c r="AE36" s="3"/>
      <c r="AK36" t="s">
        <v>94</v>
      </c>
    </row>
    <row r="37" spans="1:37" ht="15" customHeight="1" x14ac:dyDescent="0.2">
      <c r="A37" s="7">
        <f t="shared" si="5"/>
        <v>26</v>
      </c>
      <c r="B37" s="15"/>
      <c r="C37" s="16"/>
      <c r="D37" s="17"/>
      <c r="E37" s="18" t="str">
        <f t="shared" si="2"/>
        <v/>
      </c>
      <c r="F37" s="19" t="str">
        <f t="shared" si="0"/>
        <v/>
      </c>
      <c r="G37" s="46"/>
      <c r="H37" s="47"/>
      <c r="I37" s="77"/>
      <c r="J37" s="73"/>
      <c r="K37" s="42"/>
      <c r="L37" s="50"/>
      <c r="M37" s="51" t="str">
        <f t="shared" si="6"/>
        <v/>
      </c>
      <c r="N37" s="51" t="s">
        <v>12</v>
      </c>
      <c r="O37" s="20"/>
      <c r="P37" s="52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1">
        <f t="shared" si="3"/>
        <v>0</v>
      </c>
      <c r="AC37" s="41">
        <f t="shared" si="1"/>
        <v>0</v>
      </c>
      <c r="AD37" s="3" t="str">
        <f t="shared" si="4"/>
        <v/>
      </c>
      <c r="AE37" s="3"/>
      <c r="AK37" t="s">
        <v>95</v>
      </c>
    </row>
    <row r="38" spans="1:37" ht="15" customHeight="1" x14ac:dyDescent="0.2">
      <c r="A38" s="7">
        <f t="shared" si="5"/>
        <v>27</v>
      </c>
      <c r="B38" s="15"/>
      <c r="C38" s="16"/>
      <c r="D38" s="17"/>
      <c r="E38" s="18" t="str">
        <f t="shared" si="2"/>
        <v/>
      </c>
      <c r="F38" s="19" t="str">
        <f t="shared" si="0"/>
        <v/>
      </c>
      <c r="G38" s="46"/>
      <c r="H38" s="47"/>
      <c r="I38" s="77"/>
      <c r="J38" s="73"/>
      <c r="K38" s="42"/>
      <c r="L38" s="50"/>
      <c r="M38" s="51" t="str">
        <f t="shared" si="6"/>
        <v/>
      </c>
      <c r="N38" s="51" t="s">
        <v>12</v>
      </c>
      <c r="O38" s="20"/>
      <c r="P38" s="52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1">
        <f t="shared" si="3"/>
        <v>0</v>
      </c>
      <c r="AC38" s="41">
        <f t="shared" si="1"/>
        <v>0</v>
      </c>
      <c r="AD38" s="3" t="str">
        <f t="shared" si="4"/>
        <v/>
      </c>
      <c r="AE38" s="3"/>
      <c r="AK38" t="s">
        <v>96</v>
      </c>
    </row>
    <row r="39" spans="1:37" ht="15" customHeight="1" x14ac:dyDescent="0.2">
      <c r="A39" s="7">
        <f t="shared" si="5"/>
        <v>28</v>
      </c>
      <c r="B39" s="15"/>
      <c r="C39" s="16"/>
      <c r="D39" s="17"/>
      <c r="E39" s="18" t="str">
        <f t="shared" si="2"/>
        <v/>
      </c>
      <c r="F39" s="19" t="str">
        <f t="shared" si="0"/>
        <v/>
      </c>
      <c r="G39" s="46"/>
      <c r="H39" s="47"/>
      <c r="I39" s="77"/>
      <c r="J39" s="73"/>
      <c r="K39" s="42"/>
      <c r="L39" s="50"/>
      <c r="M39" s="51" t="str">
        <f t="shared" si="6"/>
        <v/>
      </c>
      <c r="N39" s="51" t="s">
        <v>12</v>
      </c>
      <c r="O39" s="20"/>
      <c r="P39" s="52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1">
        <f t="shared" si="3"/>
        <v>0</v>
      </c>
      <c r="AC39" s="41">
        <f t="shared" si="1"/>
        <v>0</v>
      </c>
      <c r="AD39" s="3" t="str">
        <f t="shared" si="4"/>
        <v/>
      </c>
      <c r="AE39" s="3"/>
      <c r="AF39" s="11"/>
      <c r="AK39" t="s">
        <v>97</v>
      </c>
    </row>
    <row r="40" spans="1:37" ht="15" customHeight="1" x14ac:dyDescent="0.2">
      <c r="A40" s="7">
        <f t="shared" si="5"/>
        <v>29</v>
      </c>
      <c r="B40" s="15"/>
      <c r="C40" s="16"/>
      <c r="D40" s="17"/>
      <c r="E40" s="18" t="str">
        <f t="shared" si="2"/>
        <v/>
      </c>
      <c r="F40" s="19" t="str">
        <f t="shared" si="0"/>
        <v/>
      </c>
      <c r="G40" s="46"/>
      <c r="H40" s="47"/>
      <c r="I40" s="77"/>
      <c r="J40" s="73"/>
      <c r="K40" s="42"/>
      <c r="L40" s="50"/>
      <c r="M40" s="51" t="str">
        <f t="shared" si="6"/>
        <v/>
      </c>
      <c r="N40" s="51" t="s">
        <v>12</v>
      </c>
      <c r="O40" s="20"/>
      <c r="P40" s="52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1">
        <f t="shared" si="3"/>
        <v>0</v>
      </c>
      <c r="AC40" s="41">
        <f t="shared" si="1"/>
        <v>0</v>
      </c>
      <c r="AD40" s="3" t="str">
        <f t="shared" si="4"/>
        <v/>
      </c>
      <c r="AE40" s="3"/>
      <c r="AF40" s="11"/>
      <c r="AK40" t="s">
        <v>98</v>
      </c>
    </row>
    <row r="41" spans="1:37" ht="15" customHeight="1" x14ac:dyDescent="0.2">
      <c r="A41" s="7">
        <f t="shared" si="5"/>
        <v>30</v>
      </c>
      <c r="B41" s="15"/>
      <c r="C41" s="16"/>
      <c r="D41" s="17"/>
      <c r="E41" s="18" t="str">
        <f t="shared" si="2"/>
        <v/>
      </c>
      <c r="F41" s="19" t="str">
        <f t="shared" si="0"/>
        <v/>
      </c>
      <c r="G41" s="46"/>
      <c r="H41" s="47"/>
      <c r="I41" s="77"/>
      <c r="J41" s="73"/>
      <c r="K41" s="42"/>
      <c r="L41" s="50"/>
      <c r="M41" s="51" t="str">
        <f t="shared" si="6"/>
        <v/>
      </c>
      <c r="N41" s="51" t="s">
        <v>12</v>
      </c>
      <c r="O41" s="20"/>
      <c r="P41" s="52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1">
        <f t="shared" si="3"/>
        <v>0</v>
      </c>
      <c r="AC41" s="41">
        <f t="shared" si="1"/>
        <v>0</v>
      </c>
      <c r="AD41" s="3" t="str">
        <f t="shared" si="4"/>
        <v/>
      </c>
      <c r="AE41" s="3"/>
      <c r="AF41" s="11"/>
      <c r="AK41" t="s">
        <v>99</v>
      </c>
    </row>
    <row r="42" spans="1:37" ht="15" customHeight="1" x14ac:dyDescent="0.2">
      <c r="A42" s="7">
        <f t="shared" si="5"/>
        <v>31</v>
      </c>
      <c r="B42" s="15"/>
      <c r="C42" s="16"/>
      <c r="D42" s="17"/>
      <c r="E42" s="18" t="str">
        <f t="shared" si="2"/>
        <v/>
      </c>
      <c r="F42" s="19" t="str">
        <f t="shared" si="0"/>
        <v/>
      </c>
      <c r="G42" s="46"/>
      <c r="H42" s="47"/>
      <c r="I42" s="77"/>
      <c r="J42" s="73"/>
      <c r="K42" s="42"/>
      <c r="L42" s="50"/>
      <c r="M42" s="51" t="str">
        <f t="shared" si="6"/>
        <v/>
      </c>
      <c r="N42" s="51" t="s">
        <v>12</v>
      </c>
      <c r="O42" s="20"/>
      <c r="P42" s="52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1">
        <f t="shared" si="3"/>
        <v>0</v>
      </c>
      <c r="AC42" s="41">
        <f t="shared" si="1"/>
        <v>0</v>
      </c>
      <c r="AD42" s="3" t="str">
        <f t="shared" si="4"/>
        <v/>
      </c>
      <c r="AE42" s="3"/>
      <c r="AF42" s="11"/>
      <c r="AK42" t="s">
        <v>100</v>
      </c>
    </row>
    <row r="43" spans="1:37" ht="15" customHeight="1" x14ac:dyDescent="0.2">
      <c r="A43" s="7">
        <f t="shared" si="5"/>
        <v>32</v>
      </c>
      <c r="B43" s="15"/>
      <c r="C43" s="16"/>
      <c r="D43" s="17"/>
      <c r="E43" s="18" t="str">
        <f t="shared" si="2"/>
        <v/>
      </c>
      <c r="F43" s="19" t="str">
        <f t="shared" si="0"/>
        <v/>
      </c>
      <c r="G43" s="46"/>
      <c r="H43" s="47"/>
      <c r="I43" s="77"/>
      <c r="J43" s="73"/>
      <c r="K43" s="42"/>
      <c r="L43" s="50"/>
      <c r="M43" s="51" t="str">
        <f t="shared" si="6"/>
        <v/>
      </c>
      <c r="N43" s="51" t="s">
        <v>12</v>
      </c>
      <c r="O43" s="20"/>
      <c r="P43" s="52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1">
        <f t="shared" si="3"/>
        <v>0</v>
      </c>
      <c r="AC43" s="41">
        <f t="shared" si="1"/>
        <v>0</v>
      </c>
      <c r="AD43" s="3" t="str">
        <f t="shared" si="4"/>
        <v/>
      </c>
      <c r="AE43" s="3"/>
      <c r="AF43" s="11"/>
      <c r="AK43" t="s">
        <v>101</v>
      </c>
    </row>
    <row r="44" spans="1:37" ht="15" customHeight="1" x14ac:dyDescent="0.2">
      <c r="A44" s="7">
        <f t="shared" si="5"/>
        <v>33</v>
      </c>
      <c r="B44" s="15"/>
      <c r="C44" s="16"/>
      <c r="D44" s="17"/>
      <c r="E44" s="18" t="str">
        <f t="shared" si="2"/>
        <v/>
      </c>
      <c r="F44" s="19" t="str">
        <f t="shared" si="0"/>
        <v/>
      </c>
      <c r="G44" s="46"/>
      <c r="H44" s="47"/>
      <c r="I44" s="77"/>
      <c r="J44" s="73"/>
      <c r="K44" s="42"/>
      <c r="L44" s="50"/>
      <c r="M44" s="51" t="str">
        <f t="shared" si="6"/>
        <v/>
      </c>
      <c r="N44" s="51" t="s">
        <v>12</v>
      </c>
      <c r="O44" s="20"/>
      <c r="P44" s="52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1">
        <f t="shared" si="3"/>
        <v>0</v>
      </c>
      <c r="AC44" s="41">
        <f t="shared" si="1"/>
        <v>0</v>
      </c>
      <c r="AD44" s="3" t="str">
        <f t="shared" si="4"/>
        <v/>
      </c>
      <c r="AE44" s="3"/>
      <c r="AF44" s="11"/>
      <c r="AK44" t="s">
        <v>102</v>
      </c>
    </row>
    <row r="45" spans="1:37" ht="15" customHeight="1" x14ac:dyDescent="0.2">
      <c r="A45" s="7">
        <f t="shared" si="5"/>
        <v>34</v>
      </c>
      <c r="B45" s="15"/>
      <c r="C45" s="16"/>
      <c r="D45" s="17"/>
      <c r="E45" s="18" t="str">
        <f t="shared" si="2"/>
        <v/>
      </c>
      <c r="F45" s="19" t="str">
        <f t="shared" si="0"/>
        <v/>
      </c>
      <c r="G45" s="46"/>
      <c r="H45" s="47"/>
      <c r="I45" s="77"/>
      <c r="J45" s="73"/>
      <c r="K45" s="42"/>
      <c r="L45" s="50"/>
      <c r="M45" s="51" t="str">
        <f t="shared" si="6"/>
        <v/>
      </c>
      <c r="N45" s="51" t="s">
        <v>12</v>
      </c>
      <c r="O45" s="20"/>
      <c r="P45" s="52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1">
        <f t="shared" si="3"/>
        <v>0</v>
      </c>
      <c r="AC45" s="41">
        <f t="shared" si="1"/>
        <v>0</v>
      </c>
      <c r="AD45" s="3" t="str">
        <f t="shared" si="4"/>
        <v/>
      </c>
      <c r="AE45" s="3"/>
      <c r="AF45" s="11"/>
      <c r="AK45" t="s">
        <v>103</v>
      </c>
    </row>
    <row r="46" spans="1:37" ht="15" customHeight="1" x14ac:dyDescent="0.2">
      <c r="A46" s="7">
        <f t="shared" si="5"/>
        <v>35</v>
      </c>
      <c r="B46" s="15"/>
      <c r="C46" s="16"/>
      <c r="D46" s="17"/>
      <c r="E46" s="18" t="str">
        <f t="shared" si="2"/>
        <v/>
      </c>
      <c r="F46" s="19" t="str">
        <f t="shared" si="0"/>
        <v/>
      </c>
      <c r="G46" s="46"/>
      <c r="H46" s="47"/>
      <c r="I46" s="77"/>
      <c r="J46" s="73"/>
      <c r="K46" s="42"/>
      <c r="L46" s="50"/>
      <c r="M46" s="51" t="str">
        <f t="shared" si="6"/>
        <v/>
      </c>
      <c r="N46" s="51" t="s">
        <v>12</v>
      </c>
      <c r="O46" s="20"/>
      <c r="P46" s="52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1">
        <f t="shared" si="3"/>
        <v>0</v>
      </c>
      <c r="AC46" s="41">
        <f t="shared" si="1"/>
        <v>0</v>
      </c>
      <c r="AD46" s="3" t="str">
        <f t="shared" si="4"/>
        <v/>
      </c>
      <c r="AE46" s="3"/>
      <c r="AF46" s="11"/>
      <c r="AK46" t="s">
        <v>104</v>
      </c>
    </row>
    <row r="47" spans="1:37" ht="15" customHeight="1" x14ac:dyDescent="0.2">
      <c r="A47" s="7">
        <f t="shared" si="5"/>
        <v>36</v>
      </c>
      <c r="B47" s="15"/>
      <c r="C47" s="16"/>
      <c r="D47" s="17"/>
      <c r="E47" s="18" t="str">
        <f t="shared" si="2"/>
        <v/>
      </c>
      <c r="F47" s="19" t="str">
        <f t="shared" si="0"/>
        <v/>
      </c>
      <c r="G47" s="46"/>
      <c r="H47" s="47"/>
      <c r="I47" s="77"/>
      <c r="J47" s="73"/>
      <c r="K47" s="42"/>
      <c r="L47" s="50"/>
      <c r="M47" s="51" t="str">
        <f t="shared" si="6"/>
        <v/>
      </c>
      <c r="N47" s="51" t="s">
        <v>12</v>
      </c>
      <c r="O47" s="20"/>
      <c r="P47" s="52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1">
        <f t="shared" si="3"/>
        <v>0</v>
      </c>
      <c r="AC47" s="41">
        <f t="shared" si="1"/>
        <v>0</v>
      </c>
      <c r="AD47" s="3" t="str">
        <f t="shared" si="4"/>
        <v/>
      </c>
      <c r="AE47" s="3"/>
      <c r="AK47" t="s">
        <v>105</v>
      </c>
    </row>
    <row r="48" spans="1:37" ht="15" customHeight="1" x14ac:dyDescent="0.2">
      <c r="A48" s="7">
        <f t="shared" si="5"/>
        <v>37</v>
      </c>
      <c r="B48" s="15"/>
      <c r="C48" s="16"/>
      <c r="D48" s="17"/>
      <c r="E48" s="18" t="str">
        <f t="shared" si="2"/>
        <v/>
      </c>
      <c r="F48" s="19" t="str">
        <f t="shared" si="0"/>
        <v/>
      </c>
      <c r="G48" s="46"/>
      <c r="H48" s="47"/>
      <c r="I48" s="77"/>
      <c r="J48" s="73"/>
      <c r="K48" s="42"/>
      <c r="L48" s="50"/>
      <c r="M48" s="51" t="str">
        <f t="shared" si="6"/>
        <v/>
      </c>
      <c r="N48" s="51" t="s">
        <v>12</v>
      </c>
      <c r="O48" s="20"/>
      <c r="P48" s="52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1">
        <f t="shared" si="3"/>
        <v>0</v>
      </c>
      <c r="AC48" s="41">
        <f t="shared" si="1"/>
        <v>0</v>
      </c>
      <c r="AD48" s="3" t="str">
        <f t="shared" si="4"/>
        <v/>
      </c>
      <c r="AE48" s="3"/>
      <c r="AK48" t="s">
        <v>106</v>
      </c>
    </row>
    <row r="49" spans="1:31" ht="15" customHeight="1" x14ac:dyDescent="0.2">
      <c r="A49" s="7">
        <f t="shared" si="5"/>
        <v>38</v>
      </c>
      <c r="B49" s="15"/>
      <c r="C49" s="16"/>
      <c r="D49" s="17"/>
      <c r="E49" s="18" t="str">
        <f t="shared" si="2"/>
        <v/>
      </c>
      <c r="F49" s="19" t="str">
        <f t="shared" si="0"/>
        <v/>
      </c>
      <c r="G49" s="46"/>
      <c r="H49" s="47"/>
      <c r="I49" s="77"/>
      <c r="J49" s="73"/>
      <c r="K49" s="42"/>
      <c r="L49" s="50"/>
      <c r="M49" s="51" t="str">
        <f t="shared" si="6"/>
        <v/>
      </c>
      <c r="N49" s="51" t="s">
        <v>12</v>
      </c>
      <c r="O49" s="20"/>
      <c r="P49" s="52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1">
        <f t="shared" si="3"/>
        <v>0</v>
      </c>
      <c r="AC49" s="41">
        <f t="shared" si="1"/>
        <v>0</v>
      </c>
      <c r="AD49" s="3" t="str">
        <f t="shared" si="4"/>
        <v/>
      </c>
      <c r="AE49" s="3"/>
    </row>
    <row r="50" spans="1:31" ht="15" customHeight="1" x14ac:dyDescent="0.2">
      <c r="A50" s="7">
        <f t="shared" si="5"/>
        <v>39</v>
      </c>
      <c r="B50" s="15"/>
      <c r="C50" s="16"/>
      <c r="D50" s="17"/>
      <c r="E50" s="18" t="str">
        <f t="shared" si="2"/>
        <v/>
      </c>
      <c r="F50" s="19" t="str">
        <f t="shared" si="0"/>
        <v/>
      </c>
      <c r="G50" s="46"/>
      <c r="H50" s="47"/>
      <c r="I50" s="77"/>
      <c r="J50" s="73"/>
      <c r="K50" s="42"/>
      <c r="L50" s="50"/>
      <c r="M50" s="51" t="str">
        <f t="shared" si="6"/>
        <v/>
      </c>
      <c r="N50" s="51" t="s">
        <v>12</v>
      </c>
      <c r="O50" s="20"/>
      <c r="P50" s="52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1">
        <f t="shared" si="3"/>
        <v>0</v>
      </c>
      <c r="AC50" s="41">
        <f t="shared" si="1"/>
        <v>0</v>
      </c>
      <c r="AD50" s="3" t="str">
        <f t="shared" si="4"/>
        <v/>
      </c>
      <c r="AE50" s="3"/>
    </row>
    <row r="51" spans="1:31" ht="15" customHeight="1" x14ac:dyDescent="0.2">
      <c r="A51" s="7">
        <f t="shared" si="5"/>
        <v>40</v>
      </c>
      <c r="B51" s="15"/>
      <c r="C51" s="16"/>
      <c r="D51" s="17"/>
      <c r="E51" s="18" t="str">
        <f t="shared" si="2"/>
        <v/>
      </c>
      <c r="F51" s="19" t="str">
        <f t="shared" si="0"/>
        <v/>
      </c>
      <c r="G51" s="46"/>
      <c r="H51" s="47"/>
      <c r="I51" s="77"/>
      <c r="J51" s="73"/>
      <c r="K51" s="42"/>
      <c r="L51" s="50"/>
      <c r="M51" s="51" t="str">
        <f t="shared" si="6"/>
        <v/>
      </c>
      <c r="N51" s="51" t="s">
        <v>12</v>
      </c>
      <c r="O51" s="20"/>
      <c r="P51" s="52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1">
        <f t="shared" si="3"/>
        <v>0</v>
      </c>
      <c r="AC51" s="41">
        <f t="shared" si="1"/>
        <v>0</v>
      </c>
      <c r="AD51" s="3" t="str">
        <f t="shared" si="4"/>
        <v/>
      </c>
      <c r="AE51" s="3"/>
    </row>
    <row r="52" spans="1:31" ht="15" customHeight="1" x14ac:dyDescent="0.2">
      <c r="A52" s="7">
        <f t="shared" si="5"/>
        <v>41</v>
      </c>
      <c r="B52" s="15"/>
      <c r="C52" s="16"/>
      <c r="D52" s="17"/>
      <c r="E52" s="18" t="str">
        <f t="shared" si="2"/>
        <v/>
      </c>
      <c r="F52" s="19" t="str">
        <f t="shared" si="0"/>
        <v/>
      </c>
      <c r="G52" s="46"/>
      <c r="H52" s="47"/>
      <c r="I52" s="77"/>
      <c r="J52" s="73"/>
      <c r="K52" s="42"/>
      <c r="L52" s="50"/>
      <c r="M52" s="51" t="str">
        <f t="shared" si="6"/>
        <v/>
      </c>
      <c r="N52" s="51" t="s">
        <v>12</v>
      </c>
      <c r="O52" s="20"/>
      <c r="P52" s="52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1">
        <f t="shared" si="3"/>
        <v>0</v>
      </c>
      <c r="AC52" s="41">
        <f t="shared" si="1"/>
        <v>0</v>
      </c>
      <c r="AD52" s="3" t="str">
        <f t="shared" si="4"/>
        <v/>
      </c>
      <c r="AE52" s="3"/>
    </row>
    <row r="53" spans="1:31" ht="15" customHeight="1" x14ac:dyDescent="0.2">
      <c r="A53" s="7">
        <f t="shared" si="5"/>
        <v>42</v>
      </c>
      <c r="B53" s="15"/>
      <c r="C53" s="16"/>
      <c r="D53" s="17"/>
      <c r="E53" s="18" t="str">
        <f t="shared" si="2"/>
        <v/>
      </c>
      <c r="F53" s="19" t="str">
        <f t="shared" si="0"/>
        <v/>
      </c>
      <c r="G53" s="46"/>
      <c r="H53" s="47"/>
      <c r="I53" s="77"/>
      <c r="J53" s="73"/>
      <c r="K53" s="42"/>
      <c r="L53" s="50"/>
      <c r="M53" s="51" t="str">
        <f t="shared" si="6"/>
        <v/>
      </c>
      <c r="N53" s="51" t="s">
        <v>12</v>
      </c>
      <c r="O53" s="20"/>
      <c r="P53" s="52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1">
        <f t="shared" si="3"/>
        <v>0</v>
      </c>
      <c r="AC53" s="41">
        <f t="shared" si="1"/>
        <v>0</v>
      </c>
      <c r="AD53" s="3" t="str">
        <f t="shared" si="4"/>
        <v/>
      </c>
      <c r="AE53" s="3"/>
    </row>
    <row r="54" spans="1:31" ht="15" customHeight="1" x14ac:dyDescent="0.2">
      <c r="A54" s="7">
        <f t="shared" si="5"/>
        <v>43</v>
      </c>
      <c r="B54" s="15"/>
      <c r="C54" s="16"/>
      <c r="D54" s="17"/>
      <c r="E54" s="18" t="str">
        <f t="shared" si="2"/>
        <v/>
      </c>
      <c r="F54" s="19" t="str">
        <f t="shared" si="0"/>
        <v/>
      </c>
      <c r="G54" s="46"/>
      <c r="H54" s="47"/>
      <c r="I54" s="77"/>
      <c r="J54" s="73"/>
      <c r="K54" s="42"/>
      <c r="L54" s="50"/>
      <c r="M54" s="51" t="str">
        <f t="shared" si="6"/>
        <v/>
      </c>
      <c r="N54" s="51" t="s">
        <v>12</v>
      </c>
      <c r="O54" s="20"/>
      <c r="P54" s="52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1">
        <f t="shared" si="3"/>
        <v>0</v>
      </c>
      <c r="AC54" s="41">
        <f t="shared" si="1"/>
        <v>0</v>
      </c>
      <c r="AD54" s="3" t="str">
        <f t="shared" si="4"/>
        <v/>
      </c>
      <c r="AE54" s="3"/>
    </row>
    <row r="55" spans="1:31" ht="15" customHeight="1" x14ac:dyDescent="0.2">
      <c r="A55" s="7">
        <f t="shared" si="5"/>
        <v>44</v>
      </c>
      <c r="B55" s="15"/>
      <c r="C55" s="16"/>
      <c r="D55" s="17"/>
      <c r="E55" s="18" t="str">
        <f t="shared" si="2"/>
        <v/>
      </c>
      <c r="F55" s="19" t="str">
        <f t="shared" si="0"/>
        <v/>
      </c>
      <c r="G55" s="46"/>
      <c r="H55" s="47"/>
      <c r="I55" s="77"/>
      <c r="J55" s="73"/>
      <c r="K55" s="42"/>
      <c r="L55" s="50"/>
      <c r="M55" s="51" t="str">
        <f t="shared" si="6"/>
        <v/>
      </c>
      <c r="N55" s="51" t="s">
        <v>12</v>
      </c>
      <c r="O55" s="20"/>
      <c r="P55" s="52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1">
        <f t="shared" si="3"/>
        <v>0</v>
      </c>
      <c r="AC55" s="41">
        <f t="shared" si="1"/>
        <v>0</v>
      </c>
      <c r="AD55" s="3" t="str">
        <f t="shared" si="4"/>
        <v/>
      </c>
      <c r="AE55" s="3"/>
    </row>
    <row r="56" spans="1:31" ht="15" customHeight="1" x14ac:dyDescent="0.2">
      <c r="A56" s="7">
        <f t="shared" si="5"/>
        <v>45</v>
      </c>
      <c r="B56" s="15"/>
      <c r="C56" s="16"/>
      <c r="D56" s="17"/>
      <c r="E56" s="18" t="str">
        <f t="shared" si="2"/>
        <v/>
      </c>
      <c r="F56" s="19" t="str">
        <f t="shared" si="0"/>
        <v/>
      </c>
      <c r="G56" s="46"/>
      <c r="H56" s="47"/>
      <c r="I56" s="77"/>
      <c r="J56" s="73"/>
      <c r="K56" s="42"/>
      <c r="L56" s="50"/>
      <c r="M56" s="51" t="str">
        <f t="shared" si="6"/>
        <v/>
      </c>
      <c r="N56" s="51" t="s">
        <v>12</v>
      </c>
      <c r="O56" s="20"/>
      <c r="P56" s="52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1">
        <f t="shared" si="3"/>
        <v>0</v>
      </c>
      <c r="AC56" s="41">
        <f t="shared" si="1"/>
        <v>0</v>
      </c>
      <c r="AD56" s="3" t="str">
        <f t="shared" si="4"/>
        <v/>
      </c>
      <c r="AE56" s="3"/>
    </row>
    <row r="57" spans="1:31" ht="15" customHeight="1" x14ac:dyDescent="0.2">
      <c r="A57" s="7">
        <f t="shared" si="5"/>
        <v>46</v>
      </c>
      <c r="B57" s="15"/>
      <c r="C57" s="16"/>
      <c r="D57" s="17"/>
      <c r="E57" s="18" t="str">
        <f t="shared" si="2"/>
        <v/>
      </c>
      <c r="F57" s="19" t="str">
        <f t="shared" si="0"/>
        <v/>
      </c>
      <c r="G57" s="46"/>
      <c r="H57" s="47"/>
      <c r="I57" s="77"/>
      <c r="J57" s="73"/>
      <c r="K57" s="42"/>
      <c r="L57" s="50"/>
      <c r="M57" s="51" t="str">
        <f t="shared" si="6"/>
        <v/>
      </c>
      <c r="N57" s="51" t="s">
        <v>12</v>
      </c>
      <c r="O57" s="20"/>
      <c r="P57" s="52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1">
        <f t="shared" si="3"/>
        <v>0</v>
      </c>
      <c r="AC57" s="41">
        <f t="shared" si="1"/>
        <v>0</v>
      </c>
      <c r="AD57" s="3" t="str">
        <f t="shared" si="4"/>
        <v/>
      </c>
      <c r="AE57" s="3"/>
    </row>
    <row r="58" spans="1:31" ht="15" customHeight="1" x14ac:dyDescent="0.2">
      <c r="A58" s="7">
        <f t="shared" si="5"/>
        <v>47</v>
      </c>
      <c r="B58" s="15"/>
      <c r="C58" s="16"/>
      <c r="D58" s="17"/>
      <c r="E58" s="18" t="str">
        <f t="shared" si="2"/>
        <v/>
      </c>
      <c r="F58" s="19" t="str">
        <f t="shared" si="0"/>
        <v/>
      </c>
      <c r="G58" s="46"/>
      <c r="H58" s="47"/>
      <c r="I58" s="77"/>
      <c r="J58" s="73"/>
      <c r="K58" s="42"/>
      <c r="L58" s="50"/>
      <c r="M58" s="51" t="str">
        <f t="shared" si="6"/>
        <v/>
      </c>
      <c r="N58" s="51" t="s">
        <v>12</v>
      </c>
      <c r="O58" s="20"/>
      <c r="P58" s="52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1">
        <f t="shared" si="3"/>
        <v>0</v>
      </c>
      <c r="AC58" s="41">
        <f t="shared" si="1"/>
        <v>0</v>
      </c>
      <c r="AD58" s="3" t="str">
        <f t="shared" si="4"/>
        <v/>
      </c>
      <c r="AE58" s="3"/>
    </row>
    <row r="59" spans="1:31" ht="15" customHeight="1" x14ac:dyDescent="0.2">
      <c r="A59" s="7">
        <f t="shared" si="5"/>
        <v>48</v>
      </c>
      <c r="B59" s="15"/>
      <c r="C59" s="16"/>
      <c r="D59" s="17"/>
      <c r="E59" s="18" t="str">
        <f t="shared" si="2"/>
        <v/>
      </c>
      <c r="F59" s="19" t="str">
        <f t="shared" si="0"/>
        <v/>
      </c>
      <c r="G59" s="46"/>
      <c r="H59" s="47"/>
      <c r="I59" s="77"/>
      <c r="J59" s="73"/>
      <c r="K59" s="42"/>
      <c r="L59" s="50"/>
      <c r="M59" s="51" t="str">
        <f t="shared" si="6"/>
        <v/>
      </c>
      <c r="N59" s="51" t="s">
        <v>12</v>
      </c>
      <c r="O59" s="20"/>
      <c r="P59" s="52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1">
        <f t="shared" si="3"/>
        <v>0</v>
      </c>
      <c r="AC59" s="41">
        <f t="shared" si="1"/>
        <v>0</v>
      </c>
      <c r="AD59" s="3" t="str">
        <f t="shared" si="4"/>
        <v/>
      </c>
      <c r="AE59" s="3"/>
    </row>
    <row r="60" spans="1:31" ht="15" customHeight="1" x14ac:dyDescent="0.2">
      <c r="A60" s="7">
        <f t="shared" si="5"/>
        <v>49</v>
      </c>
      <c r="B60" s="15"/>
      <c r="C60" s="16"/>
      <c r="D60" s="17"/>
      <c r="E60" s="18" t="str">
        <f t="shared" si="2"/>
        <v/>
      </c>
      <c r="F60" s="19" t="str">
        <f t="shared" si="0"/>
        <v/>
      </c>
      <c r="G60" s="46"/>
      <c r="H60" s="47"/>
      <c r="I60" s="77"/>
      <c r="J60" s="73"/>
      <c r="K60" s="42"/>
      <c r="L60" s="50"/>
      <c r="M60" s="51" t="str">
        <f t="shared" si="6"/>
        <v/>
      </c>
      <c r="N60" s="51" t="s">
        <v>12</v>
      </c>
      <c r="O60" s="20"/>
      <c r="P60" s="52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1">
        <f t="shared" si="3"/>
        <v>0</v>
      </c>
      <c r="AC60" s="41">
        <f t="shared" si="1"/>
        <v>0</v>
      </c>
      <c r="AD60" s="3" t="str">
        <f t="shared" si="4"/>
        <v/>
      </c>
      <c r="AE60" s="3"/>
    </row>
    <row r="61" spans="1:31" ht="15" customHeight="1" x14ac:dyDescent="0.2">
      <c r="A61" s="7">
        <f t="shared" si="5"/>
        <v>50</v>
      </c>
      <c r="B61" s="15"/>
      <c r="C61" s="16"/>
      <c r="D61" s="17"/>
      <c r="E61" s="18" t="str">
        <f t="shared" si="2"/>
        <v/>
      </c>
      <c r="F61" s="19" t="str">
        <f t="shared" si="0"/>
        <v/>
      </c>
      <c r="G61" s="46"/>
      <c r="H61" s="47"/>
      <c r="I61" s="77"/>
      <c r="J61" s="74"/>
      <c r="K61" s="42"/>
      <c r="L61" s="50"/>
      <c r="M61" s="51" t="str">
        <f t="shared" si="6"/>
        <v/>
      </c>
      <c r="N61" s="51" t="s">
        <v>12</v>
      </c>
      <c r="O61" s="20"/>
      <c r="P61" s="52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1">
        <f t="shared" si="3"/>
        <v>0</v>
      </c>
      <c r="AC61" s="41">
        <f t="shared" si="1"/>
        <v>0</v>
      </c>
      <c r="AD61" s="3" t="str">
        <f t="shared" si="4"/>
        <v/>
      </c>
      <c r="AE61" s="3"/>
    </row>
  </sheetData>
  <sheetProtection algorithmName="SHA-512" hashValue="cUs24Otws5JtzvVDt516aZvHuZ/TToIVlQSJytaOUC5Z+q/xgbziKprliXE4mTZYCFswLyvSUq1DQSLuuncPfw==" saltValue="0qR/yzyq2kTtbwZH0Tvl5w==" spinCount="100000" sheet="1" objects="1" scenarios="1"/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B7:C7"/>
    <mergeCell ref="D7:N7"/>
    <mergeCell ref="B8:C8"/>
    <mergeCell ref="D8:N8"/>
    <mergeCell ref="Q9:Q11"/>
    <mergeCell ref="J10:L10"/>
    <mergeCell ref="M10:M11"/>
    <mergeCell ref="N10:N11"/>
    <mergeCell ref="O10:O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</mergeCells>
  <phoneticPr fontId="2"/>
  <dataValidations xWindow="604" yWindow="565"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00000000}"/>
    <dataValidation type="list" allowBlank="1" showInputMessage="1" showErrorMessage="1" promptTitle="所属" prompt="所属している都道府県を選んでください。" sqref="P12:P61" xr:uid="{00000000-0002-0000-0000-000001000000}">
      <formula1>$AK$1:$AK$48</formula1>
    </dataValidation>
    <dataValidation type="list" imeMode="halfAlpha" allowBlank="1" showInputMessage="1" showErrorMessage="1" sqref="L12:L61" xr:uid="{00000000-0002-0000-0000-000002000000}">
      <formula1>$AJ$1:$AJ$31</formula1>
    </dataValidation>
    <dataValidation type="list" allowBlank="1" showInputMessage="1" showErrorMessage="1" sqref="K12:K61" xr:uid="{00000000-0002-0000-0000-000003000000}">
      <formula1>$AJ$1:$AJ$12</formula1>
    </dataValidation>
    <dataValidation allowBlank="1" showInputMessage="1" showErrorMessage="1" prompt="西暦の下2ケタを入力してください。" sqref="J12:J61" xr:uid="{00000000-0002-0000-00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5000000}"/>
    <dataValidation allowBlank="1" showInputMessage="1" showErrorMessage="1" promptTitle="ナンバーカード" prompt="ここには空白のままとしてください。_x000a_" sqref="B12:B61" xr:uid="{00000000-0002-0000-0000-000007000000}"/>
    <dataValidation allowBlank="1" showInputMessage="1" showErrorMessage="1" prompt="自動計算されますが、誤りがないか確認をお願いします。" sqref="Y6:AA6 V4:X6 R4:T5" xr:uid="{00000000-0002-0000-0000-000008000000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000-000009000000}">
      <formula1>$AI$1:$AI$13</formula1>
    </dataValidation>
    <dataValidation type="list" allowBlank="1" showInputMessage="1" showErrorMessage="1" promptTitle="性別" prompt="性別を選択してください。" sqref="N12:N61" xr:uid="{00000000-0002-0000-0000-00000A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C000000}"/>
    <dataValidation imeMode="hiragana" allowBlank="1" showInputMessage="1" showErrorMessage="1" promptTitle="姓" prompt="名字だけを入力して下さい。_x000a_" sqref="C12:C61" xr:uid="{00000000-0002-0000-0000-00000D000000}"/>
    <dataValidation imeMode="hiragana" allowBlank="1" showInputMessage="1" showErrorMessage="1" promptTitle="名" prompt="名前を入力してください。_x000a_" sqref="D12:D61" xr:uid="{00000000-0002-0000-00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000-000013000000}"/>
    <dataValidation allowBlank="1" showInputMessage="1" showErrorMessage="1" prompt="生年月日の入力で自動計算されます。_x000a__x000a_" sqref="M12:M61" xr:uid="{00000000-0002-0000-0000-000014000000}"/>
    <dataValidation imeMode="off" allowBlank="1" showInputMessage="1" showErrorMessage="1" prompt="・JAAF ID_x000a_11桁を入力してください。_x000a_" sqref="I12:I61" xr:uid="{B05B94E4-4DEA-4B8B-9939-FC73BD0FF877}"/>
    <dataValidation type="list" allowBlank="1" showInputMessage="1" showErrorMessage="1" sqref="U12:U61 Q12:Q61" xr:uid="{00000000-0002-0000-0000-000006000000}">
      <formula1>$AF$1:$AF$8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0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topLeftCell="A2" zoomScaleNormal="100" workbookViewId="0">
      <selection activeCell="Y12" sqref="Y12:Y61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81640625" customWidth="1"/>
    <col min="14" max="14" width="5.179687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29" width="5.1796875" customWidth="1"/>
    <col min="30" max="30" width="15" customWidth="1"/>
    <col min="31" max="31" width="5.1796875" customWidth="1"/>
    <col min="32" max="32" width="17.1796875" bestFit="1" customWidth="1"/>
  </cols>
  <sheetData>
    <row r="1" spans="1:37" ht="19" x14ac:dyDescent="0.2">
      <c r="B1" s="1" t="s">
        <v>331</v>
      </c>
      <c r="C1" s="1"/>
      <c r="H1" s="78" t="s">
        <v>336</v>
      </c>
      <c r="AG1" t="s">
        <v>12</v>
      </c>
      <c r="AJ1">
        <v>1</v>
      </c>
      <c r="AK1" t="s">
        <v>50</v>
      </c>
    </row>
    <row r="2" spans="1:37" ht="15" customHeight="1" x14ac:dyDescent="0.2">
      <c r="B2" s="2" t="s">
        <v>342</v>
      </c>
      <c r="C2" s="2"/>
      <c r="D2" s="2"/>
      <c r="E2" s="2"/>
      <c r="F2" s="2"/>
      <c r="G2" s="2"/>
      <c r="H2" s="2"/>
      <c r="I2" s="2"/>
      <c r="AF2" t="s">
        <v>22</v>
      </c>
      <c r="AG2" t="s">
        <v>13</v>
      </c>
      <c r="AI2" t="s">
        <v>28</v>
      </c>
      <c r="AJ2">
        <v>2</v>
      </c>
      <c r="AK2" t="s">
        <v>51</v>
      </c>
    </row>
    <row r="3" spans="1:37" ht="15" customHeight="1" x14ac:dyDescent="0.2">
      <c r="B3" s="95" t="s">
        <v>17</v>
      </c>
      <c r="C3" s="95"/>
      <c r="D3" s="96" t="str">
        <f>IF(一般男子出場エントリー票!D3="","",一般男子出場エントリー票!D3)</f>
        <v/>
      </c>
      <c r="E3" s="96"/>
      <c r="F3" s="96"/>
      <c r="G3" s="96"/>
      <c r="H3" s="96"/>
      <c r="I3" s="96"/>
      <c r="J3" s="96"/>
      <c r="K3" s="96"/>
      <c r="L3" s="96"/>
      <c r="M3" s="96"/>
      <c r="N3" s="96"/>
      <c r="Q3" s="12"/>
      <c r="R3" s="95" t="s">
        <v>29</v>
      </c>
      <c r="S3" s="95"/>
      <c r="T3" s="95"/>
      <c r="U3" s="12" t="s">
        <v>30</v>
      </c>
      <c r="V3" s="95" t="s">
        <v>31</v>
      </c>
      <c r="W3" s="95"/>
      <c r="X3" s="95"/>
      <c r="AF3" t="s">
        <v>24</v>
      </c>
      <c r="AI3" t="s">
        <v>32</v>
      </c>
      <c r="AJ3">
        <v>3</v>
      </c>
      <c r="AK3" t="s">
        <v>52</v>
      </c>
    </row>
    <row r="4" spans="1:37" ht="15" customHeight="1" thickBot="1" x14ac:dyDescent="0.25">
      <c r="B4" s="95" t="s">
        <v>19</v>
      </c>
      <c r="C4" s="95"/>
      <c r="D4" s="96" t="str">
        <f>IF(一般男子出場エントリー票!D4="","",一般男子出場エントリー票!D4)</f>
        <v/>
      </c>
      <c r="E4" s="96"/>
      <c r="F4" s="96"/>
      <c r="G4" s="96"/>
      <c r="H4" s="96"/>
      <c r="I4" s="96"/>
      <c r="J4" s="96"/>
      <c r="K4" s="96"/>
      <c r="L4" s="96"/>
      <c r="M4" s="96"/>
      <c r="N4" s="96"/>
      <c r="Q4" s="12" t="s">
        <v>33</v>
      </c>
      <c r="R4" s="105">
        <f>SUM(AB12:AB61)</f>
        <v>0</v>
      </c>
      <c r="S4" s="106"/>
      <c r="T4" s="106"/>
      <c r="U4" s="13">
        <v>1500</v>
      </c>
      <c r="V4" s="107">
        <f>R4*U4</f>
        <v>0</v>
      </c>
      <c r="W4" s="107"/>
      <c r="X4" s="107"/>
      <c r="AF4" t="s">
        <v>25</v>
      </c>
      <c r="AI4" t="s">
        <v>34</v>
      </c>
      <c r="AJ4">
        <v>4</v>
      </c>
      <c r="AK4" t="s">
        <v>53</v>
      </c>
    </row>
    <row r="5" spans="1:37" ht="15" customHeight="1" x14ac:dyDescent="0.2">
      <c r="B5" s="103" t="s">
        <v>16</v>
      </c>
      <c r="C5" s="104"/>
      <c r="D5" s="96" t="str">
        <f>IF(一般男子出場エントリー票!D5="","",一般男子出場エントリー票!D5)</f>
        <v/>
      </c>
      <c r="E5" s="96"/>
      <c r="F5" s="96"/>
      <c r="G5" s="96"/>
      <c r="H5" s="96"/>
      <c r="I5" s="96"/>
      <c r="J5" s="96"/>
      <c r="K5" s="96"/>
      <c r="L5" s="96"/>
      <c r="M5" s="96"/>
      <c r="N5" s="96"/>
      <c r="Q5" s="12" t="s">
        <v>339</v>
      </c>
      <c r="R5" s="105">
        <f>SUM(AC12:AC61)</f>
        <v>0</v>
      </c>
      <c r="S5" s="106"/>
      <c r="T5" s="106"/>
      <c r="U5" s="13">
        <v>1000</v>
      </c>
      <c r="V5" s="107">
        <f>R5*U5</f>
        <v>0</v>
      </c>
      <c r="W5" s="107"/>
      <c r="X5" s="119"/>
      <c r="Y5" s="108" t="s">
        <v>36</v>
      </c>
      <c r="Z5" s="109"/>
      <c r="AA5" s="110"/>
      <c r="AF5" t="s">
        <v>26</v>
      </c>
      <c r="AI5" t="s">
        <v>37</v>
      </c>
      <c r="AJ5">
        <v>5</v>
      </c>
      <c r="AK5" t="s">
        <v>54</v>
      </c>
    </row>
    <row r="6" spans="1:37" ht="15" customHeight="1" thickBot="1" x14ac:dyDescent="0.25">
      <c r="B6" s="95" t="s">
        <v>20</v>
      </c>
      <c r="C6" s="95"/>
      <c r="D6" s="120" t="str">
        <f>IF(一般男子出場エントリー票!D6="","",一般男子出場エントリー票!D6)</f>
        <v/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Q6" s="12" t="s">
        <v>49</v>
      </c>
      <c r="R6" s="112"/>
      <c r="S6" s="112"/>
      <c r="T6" s="112"/>
      <c r="U6" s="14"/>
      <c r="V6" s="121">
        <f>V4+V5</f>
        <v>0</v>
      </c>
      <c r="W6" s="122"/>
      <c r="X6" s="122"/>
      <c r="Y6" s="113">
        <f>V6+一般男子出場エントリー票!V6</f>
        <v>0</v>
      </c>
      <c r="Z6" s="114"/>
      <c r="AA6" s="115"/>
      <c r="AF6" t="s">
        <v>27</v>
      </c>
      <c r="AI6" t="s">
        <v>39</v>
      </c>
      <c r="AJ6">
        <v>6</v>
      </c>
      <c r="AK6" t="s">
        <v>55</v>
      </c>
    </row>
    <row r="7" spans="1:37" ht="15" customHeight="1" thickTop="1" thickBot="1" x14ac:dyDescent="0.25">
      <c r="B7" s="95" t="s">
        <v>18</v>
      </c>
      <c r="C7" s="95"/>
      <c r="D7" s="96" t="str">
        <f>IF(一般男子出場エントリー票!D7="","",一般男子出場エントリー票!D7)</f>
        <v/>
      </c>
      <c r="E7" s="96"/>
      <c r="F7" s="96"/>
      <c r="G7" s="96"/>
      <c r="H7" s="96"/>
      <c r="I7" s="96"/>
      <c r="J7" s="96"/>
      <c r="K7" s="96"/>
      <c r="L7" s="96"/>
      <c r="M7" s="96"/>
      <c r="N7" s="96"/>
      <c r="Q7" s="106" t="s">
        <v>332</v>
      </c>
      <c r="R7" s="106"/>
      <c r="S7" s="106"/>
      <c r="T7" s="106"/>
      <c r="U7" s="75"/>
      <c r="V7" s="116">
        <f>V6+一般男子出場エントリー票!V6</f>
        <v>0</v>
      </c>
      <c r="W7" s="117"/>
      <c r="X7" s="118"/>
      <c r="AF7" t="s">
        <v>341</v>
      </c>
      <c r="AI7" t="s">
        <v>40</v>
      </c>
      <c r="AJ7">
        <v>7</v>
      </c>
      <c r="AK7" t="s">
        <v>56</v>
      </c>
    </row>
    <row r="8" spans="1:37" ht="15" customHeight="1" thickTop="1" x14ac:dyDescent="0.2">
      <c r="B8" s="95" t="s">
        <v>21</v>
      </c>
      <c r="C8" s="95"/>
      <c r="D8" s="96" t="str">
        <f>IF(一般男子出場エントリー票!D8="","",一般男子出場エントリー票!D8)</f>
        <v/>
      </c>
      <c r="E8" s="96"/>
      <c r="F8" s="96"/>
      <c r="G8" s="96"/>
      <c r="H8" s="96"/>
      <c r="I8" s="96"/>
      <c r="J8" s="96"/>
      <c r="K8" s="96"/>
      <c r="L8" s="96"/>
      <c r="M8" s="96"/>
      <c r="N8" s="96"/>
      <c r="AI8" t="s">
        <v>41</v>
      </c>
      <c r="AJ8">
        <v>8</v>
      </c>
      <c r="AK8" t="s">
        <v>57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0" t="s">
        <v>14</v>
      </c>
      <c r="R9" s="83" t="s">
        <v>9</v>
      </c>
      <c r="S9" s="83"/>
      <c r="T9" s="83"/>
      <c r="U9" s="80" t="s">
        <v>15</v>
      </c>
      <c r="V9" s="83" t="s">
        <v>9</v>
      </c>
      <c r="W9" s="83"/>
      <c r="X9" s="83"/>
      <c r="Y9" s="26"/>
      <c r="Z9" s="25" t="s">
        <v>9</v>
      </c>
      <c r="AA9" s="25"/>
      <c r="AB9" s="84" t="s">
        <v>42</v>
      </c>
      <c r="AC9" s="84" t="s">
        <v>338</v>
      </c>
      <c r="AD9" s="27"/>
      <c r="AE9" s="27"/>
      <c r="AI9" t="s">
        <v>44</v>
      </c>
      <c r="AJ9">
        <v>9</v>
      </c>
      <c r="AK9" t="s">
        <v>58</v>
      </c>
    </row>
    <row r="10" spans="1:37" ht="15" customHeight="1" x14ac:dyDescent="0.2">
      <c r="A10" s="87"/>
      <c r="B10" s="89" t="s">
        <v>59</v>
      </c>
      <c r="C10" s="91" t="s">
        <v>0</v>
      </c>
      <c r="D10" s="93" t="s">
        <v>1</v>
      </c>
      <c r="E10" s="91" t="s">
        <v>2</v>
      </c>
      <c r="F10" s="93" t="s">
        <v>3</v>
      </c>
      <c r="G10" s="28" t="s">
        <v>60</v>
      </c>
      <c r="H10" s="29" t="s">
        <v>60</v>
      </c>
      <c r="I10" s="25" t="s">
        <v>334</v>
      </c>
      <c r="J10" s="98" t="s">
        <v>61</v>
      </c>
      <c r="K10" s="99"/>
      <c r="L10" s="100"/>
      <c r="M10" s="101" t="s">
        <v>107</v>
      </c>
      <c r="N10" s="101" t="s">
        <v>4</v>
      </c>
      <c r="O10" s="101" t="s">
        <v>5</v>
      </c>
      <c r="P10" s="30" t="s">
        <v>5</v>
      </c>
      <c r="Q10" s="81"/>
      <c r="R10" s="4" t="s">
        <v>10</v>
      </c>
      <c r="S10" s="5" t="s">
        <v>11</v>
      </c>
      <c r="T10" s="6"/>
      <c r="U10" s="81"/>
      <c r="V10" s="4" t="s">
        <v>10</v>
      </c>
      <c r="W10" s="5" t="s">
        <v>11</v>
      </c>
      <c r="X10" s="6"/>
      <c r="Y10" s="31"/>
      <c r="Z10" s="4" t="s">
        <v>11</v>
      </c>
      <c r="AA10" s="6"/>
      <c r="AB10" s="85"/>
      <c r="AC10" s="85"/>
      <c r="AD10" s="27" t="s">
        <v>108</v>
      </c>
      <c r="AE10" s="27"/>
      <c r="AI10" t="s">
        <v>45</v>
      </c>
      <c r="AJ10">
        <v>10</v>
      </c>
      <c r="AK10" t="s">
        <v>62</v>
      </c>
    </row>
    <row r="11" spans="1:37" ht="15" customHeight="1" x14ac:dyDescent="0.2">
      <c r="A11" s="88"/>
      <c r="B11" s="90"/>
      <c r="C11" s="92"/>
      <c r="D11" s="94"/>
      <c r="E11" s="92"/>
      <c r="F11" s="94"/>
      <c r="G11" s="32" t="s">
        <v>63</v>
      </c>
      <c r="H11" s="33" t="s">
        <v>64</v>
      </c>
      <c r="I11" s="76" t="s">
        <v>335</v>
      </c>
      <c r="J11" s="34" t="s">
        <v>65</v>
      </c>
      <c r="K11" s="35" t="s">
        <v>66</v>
      </c>
      <c r="L11" s="36" t="s">
        <v>67</v>
      </c>
      <c r="M11" s="102"/>
      <c r="N11" s="90"/>
      <c r="O11" s="90"/>
      <c r="P11" s="37" t="s">
        <v>68</v>
      </c>
      <c r="Q11" s="82"/>
      <c r="R11" s="8"/>
      <c r="S11" s="9" t="s">
        <v>6</v>
      </c>
      <c r="T11" s="10"/>
      <c r="U11" s="82"/>
      <c r="V11" s="8"/>
      <c r="W11" s="9" t="s">
        <v>6</v>
      </c>
      <c r="X11" s="38" t="s">
        <v>7</v>
      </c>
      <c r="Y11" s="39" t="s">
        <v>337</v>
      </c>
      <c r="Z11" s="40"/>
      <c r="AA11" s="10"/>
      <c r="AB11" s="86"/>
      <c r="AC11" s="86"/>
      <c r="AD11" s="43">
        <v>45871</v>
      </c>
      <c r="AE11" s="27"/>
      <c r="AF11" s="11"/>
      <c r="AI11" t="s">
        <v>46</v>
      </c>
      <c r="AJ11">
        <v>11</v>
      </c>
      <c r="AK11" t="s">
        <v>69</v>
      </c>
    </row>
    <row r="12" spans="1:37" ht="15" customHeight="1" x14ac:dyDescent="0.2">
      <c r="A12" s="7">
        <v>1</v>
      </c>
      <c r="B12" s="15"/>
      <c r="C12" s="16"/>
      <c r="D12" s="17"/>
      <c r="E12" s="18" t="str">
        <f>ASC(PHONETIC(C12))</f>
        <v/>
      </c>
      <c r="F12" s="19" t="str">
        <f t="shared" ref="F12:F61" si="0">ASC(PHONETIC(D12))</f>
        <v/>
      </c>
      <c r="G12" s="46"/>
      <c r="H12" s="47"/>
      <c r="I12" s="77"/>
      <c r="J12" s="71"/>
      <c r="K12" s="48"/>
      <c r="L12" s="49"/>
      <c r="M12" s="51" t="str">
        <f>IF(AD12&lt;&gt;"", DATEDIF(AD12,$AD$11,"Y"),"")</f>
        <v/>
      </c>
      <c r="N12" s="51" t="s">
        <v>13</v>
      </c>
      <c r="O12" s="20"/>
      <c r="P12" s="52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7">
        <f>IF(Q12&gt;0,1,0)+IF(U12&gt;0,1,0)</f>
        <v>0</v>
      </c>
      <c r="AC12" s="79">
        <f t="shared" ref="AC12:AC61" si="1">IF(Y12=$AI$2,1,0)+IF(Y12=$AI$8,1,0)</f>
        <v>0</v>
      </c>
      <c r="AD12" s="3" t="str">
        <f t="shared" ref="AD12:AD43" si="2" xml:space="preserve"> IF( AND(J12&lt;&gt;"",K12&lt;&gt;"",L12&lt;&gt;""), IF( VALUE(J12)&lt;40,2000,1900)+J12 &amp; "/" &amp; K12 &amp; "/" &amp;L12, "")</f>
        <v/>
      </c>
      <c r="AE12" s="3"/>
      <c r="AF12" s="11"/>
      <c r="AI12" t="s">
        <v>47</v>
      </c>
      <c r="AJ12">
        <v>12</v>
      </c>
      <c r="AK12" t="s">
        <v>70</v>
      </c>
    </row>
    <row r="13" spans="1:37" ht="15" customHeight="1" x14ac:dyDescent="0.2">
      <c r="A13" s="7">
        <f>A12+1</f>
        <v>2</v>
      </c>
      <c r="B13" s="15"/>
      <c r="C13" s="16"/>
      <c r="D13" s="17"/>
      <c r="E13" s="18" t="str">
        <f t="shared" ref="E13:E61" si="3">ASC(PHONETIC(C13))</f>
        <v/>
      </c>
      <c r="F13" s="19" t="str">
        <f t="shared" si="0"/>
        <v/>
      </c>
      <c r="G13" s="46"/>
      <c r="H13" s="47"/>
      <c r="I13" s="77"/>
      <c r="J13" s="72"/>
      <c r="K13" s="48"/>
      <c r="L13" s="49"/>
      <c r="M13" s="51" t="str">
        <f>IF(AD13&lt;&gt;"", DATEDIF(AD13,$AD$11,"Y"),"")</f>
        <v/>
      </c>
      <c r="N13" s="51" t="s">
        <v>13</v>
      </c>
      <c r="O13" s="20"/>
      <c r="P13" s="52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7">
        <f t="shared" ref="AB13:AB61" si="4">IF(Q13&gt;0,1,0)+IF(U13&gt;0,1,0)</f>
        <v>0</v>
      </c>
      <c r="AC13" s="79">
        <f t="shared" si="1"/>
        <v>0</v>
      </c>
      <c r="AD13" s="3" t="str">
        <f t="shared" si="2"/>
        <v/>
      </c>
      <c r="AE13" s="3"/>
      <c r="AF13" s="11"/>
      <c r="AI13" t="s">
        <v>48</v>
      </c>
      <c r="AJ13">
        <v>13</v>
      </c>
      <c r="AK13" t="s">
        <v>71</v>
      </c>
    </row>
    <row r="14" spans="1:37" ht="15" customHeight="1" x14ac:dyDescent="0.2">
      <c r="A14" s="7">
        <f t="shared" ref="A14:A61" si="5">A13+1</f>
        <v>3</v>
      </c>
      <c r="B14" s="15"/>
      <c r="C14" s="16"/>
      <c r="D14" s="17"/>
      <c r="E14" s="18" t="str">
        <f t="shared" si="3"/>
        <v/>
      </c>
      <c r="F14" s="19" t="str">
        <f t="shared" si="0"/>
        <v/>
      </c>
      <c r="G14" s="46"/>
      <c r="H14" s="47"/>
      <c r="I14" s="77"/>
      <c r="J14" s="72"/>
      <c r="K14" s="48"/>
      <c r="L14" s="49"/>
      <c r="M14" s="51" t="str">
        <f t="shared" ref="M14:M61" si="6">IF(AD14&lt;&gt;"", DATEDIF(AD14,$AD$11,"Y"),"")</f>
        <v/>
      </c>
      <c r="N14" s="51" t="s">
        <v>13</v>
      </c>
      <c r="O14" s="20"/>
      <c r="P14" s="52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7">
        <f t="shared" si="4"/>
        <v>0</v>
      </c>
      <c r="AC14" s="79">
        <f t="shared" si="1"/>
        <v>0</v>
      </c>
      <c r="AD14" s="3" t="str">
        <f t="shared" si="2"/>
        <v/>
      </c>
      <c r="AE14" s="3"/>
      <c r="AF14" s="11"/>
      <c r="AJ14">
        <v>14</v>
      </c>
      <c r="AK14" t="s">
        <v>72</v>
      </c>
    </row>
    <row r="15" spans="1:37" ht="15" customHeight="1" x14ac:dyDescent="0.2">
      <c r="A15" s="7">
        <f t="shared" si="5"/>
        <v>4</v>
      </c>
      <c r="B15" s="15"/>
      <c r="C15" s="16"/>
      <c r="D15" s="17"/>
      <c r="E15" s="18" t="str">
        <f t="shared" si="3"/>
        <v/>
      </c>
      <c r="F15" s="19" t="str">
        <f t="shared" si="0"/>
        <v/>
      </c>
      <c r="G15" s="46"/>
      <c r="H15" s="47"/>
      <c r="I15" s="77"/>
      <c r="J15" s="72"/>
      <c r="K15" s="48"/>
      <c r="L15" s="49"/>
      <c r="M15" s="51" t="str">
        <f t="shared" si="6"/>
        <v/>
      </c>
      <c r="N15" s="51" t="s">
        <v>13</v>
      </c>
      <c r="O15" s="20"/>
      <c r="P15" s="52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7">
        <f t="shared" si="4"/>
        <v>0</v>
      </c>
      <c r="AC15" s="79">
        <f t="shared" si="1"/>
        <v>0</v>
      </c>
      <c r="AD15" s="3" t="str">
        <f t="shared" si="2"/>
        <v/>
      </c>
      <c r="AE15" s="3"/>
      <c r="AF15" s="11"/>
      <c r="AJ15">
        <v>15</v>
      </c>
      <c r="AK15" t="s">
        <v>73</v>
      </c>
    </row>
    <row r="16" spans="1:37" ht="15" customHeight="1" x14ac:dyDescent="0.2">
      <c r="A16" s="7">
        <f t="shared" si="5"/>
        <v>5</v>
      </c>
      <c r="B16" s="15"/>
      <c r="C16" s="16"/>
      <c r="D16" s="17"/>
      <c r="E16" s="18" t="str">
        <f t="shared" si="3"/>
        <v/>
      </c>
      <c r="F16" s="19" t="str">
        <f t="shared" si="0"/>
        <v/>
      </c>
      <c r="G16" s="46"/>
      <c r="H16" s="47"/>
      <c r="I16" s="77"/>
      <c r="J16" s="72"/>
      <c r="K16" s="48"/>
      <c r="L16" s="49"/>
      <c r="M16" s="51" t="str">
        <f t="shared" si="6"/>
        <v/>
      </c>
      <c r="N16" s="51" t="s">
        <v>13</v>
      </c>
      <c r="O16" s="20"/>
      <c r="P16" s="52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7">
        <f t="shared" si="4"/>
        <v>0</v>
      </c>
      <c r="AC16" s="79">
        <f t="shared" si="1"/>
        <v>0</v>
      </c>
      <c r="AD16" s="3" t="str">
        <f t="shared" si="2"/>
        <v/>
      </c>
      <c r="AE16" s="3"/>
      <c r="AF16" s="11"/>
      <c r="AJ16">
        <v>16</v>
      </c>
      <c r="AK16" t="s">
        <v>74</v>
      </c>
    </row>
    <row r="17" spans="1:37" ht="15" customHeight="1" x14ac:dyDescent="0.2">
      <c r="A17" s="7">
        <f t="shared" si="5"/>
        <v>6</v>
      </c>
      <c r="B17" s="15"/>
      <c r="C17" s="16"/>
      <c r="D17" s="17"/>
      <c r="E17" s="18" t="str">
        <f t="shared" si="3"/>
        <v/>
      </c>
      <c r="F17" s="19" t="str">
        <f t="shared" si="0"/>
        <v/>
      </c>
      <c r="G17" s="46"/>
      <c r="H17" s="47"/>
      <c r="I17" s="77"/>
      <c r="J17" s="72"/>
      <c r="K17" s="48"/>
      <c r="L17" s="49"/>
      <c r="M17" s="51" t="str">
        <f t="shared" si="6"/>
        <v/>
      </c>
      <c r="N17" s="51" t="s">
        <v>13</v>
      </c>
      <c r="O17" s="20"/>
      <c r="P17" s="52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7">
        <f t="shared" si="4"/>
        <v>0</v>
      </c>
      <c r="AC17" s="79">
        <f t="shared" si="1"/>
        <v>0</v>
      </c>
      <c r="AD17" s="3" t="str">
        <f t="shared" si="2"/>
        <v/>
      </c>
      <c r="AE17" s="3"/>
      <c r="AJ17">
        <v>17</v>
      </c>
      <c r="AK17" t="s">
        <v>75</v>
      </c>
    </row>
    <row r="18" spans="1:37" ht="15" customHeight="1" x14ac:dyDescent="0.2">
      <c r="A18" s="7">
        <f t="shared" si="5"/>
        <v>7</v>
      </c>
      <c r="B18" s="15"/>
      <c r="C18" s="16"/>
      <c r="D18" s="17"/>
      <c r="E18" s="18" t="str">
        <f t="shared" si="3"/>
        <v/>
      </c>
      <c r="F18" s="19" t="str">
        <f t="shared" si="0"/>
        <v/>
      </c>
      <c r="G18" s="46"/>
      <c r="H18" s="47"/>
      <c r="I18" s="77"/>
      <c r="J18" s="72"/>
      <c r="K18" s="48"/>
      <c r="L18" s="49"/>
      <c r="M18" s="51" t="str">
        <f t="shared" si="6"/>
        <v/>
      </c>
      <c r="N18" s="51" t="s">
        <v>13</v>
      </c>
      <c r="O18" s="20"/>
      <c r="P18" s="52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7">
        <f t="shared" si="4"/>
        <v>0</v>
      </c>
      <c r="AC18" s="79">
        <f t="shared" si="1"/>
        <v>0</v>
      </c>
      <c r="AD18" s="3" t="str">
        <f t="shared" si="2"/>
        <v/>
      </c>
      <c r="AE18" s="3"/>
      <c r="AJ18">
        <v>18</v>
      </c>
      <c r="AK18" t="s">
        <v>76</v>
      </c>
    </row>
    <row r="19" spans="1:37" ht="15" customHeight="1" x14ac:dyDescent="0.2">
      <c r="A19" s="7">
        <f t="shared" si="5"/>
        <v>8</v>
      </c>
      <c r="B19" s="15"/>
      <c r="C19" s="16"/>
      <c r="D19" s="17"/>
      <c r="E19" s="18" t="str">
        <f t="shared" si="3"/>
        <v/>
      </c>
      <c r="F19" s="19" t="str">
        <f t="shared" si="0"/>
        <v/>
      </c>
      <c r="G19" s="46"/>
      <c r="H19" s="47"/>
      <c r="I19" s="77"/>
      <c r="J19" s="72"/>
      <c r="K19" s="48"/>
      <c r="L19" s="49"/>
      <c r="M19" s="51" t="str">
        <f t="shared" si="6"/>
        <v/>
      </c>
      <c r="N19" s="51" t="s">
        <v>13</v>
      </c>
      <c r="O19" s="20"/>
      <c r="P19" s="52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7">
        <f t="shared" si="4"/>
        <v>0</v>
      </c>
      <c r="AC19" s="79">
        <f t="shared" si="1"/>
        <v>0</v>
      </c>
      <c r="AD19" s="3" t="str">
        <f t="shared" si="2"/>
        <v/>
      </c>
      <c r="AE19" s="3"/>
      <c r="AJ19">
        <v>19</v>
      </c>
      <c r="AK19" t="s">
        <v>77</v>
      </c>
    </row>
    <row r="20" spans="1:37" ht="15" customHeight="1" x14ac:dyDescent="0.2">
      <c r="A20" s="7">
        <f t="shared" si="5"/>
        <v>9</v>
      </c>
      <c r="B20" s="15"/>
      <c r="C20" s="16"/>
      <c r="D20" s="17"/>
      <c r="E20" s="18" t="str">
        <f t="shared" si="3"/>
        <v/>
      </c>
      <c r="F20" s="19" t="str">
        <f t="shared" si="0"/>
        <v/>
      </c>
      <c r="G20" s="46"/>
      <c r="H20" s="47"/>
      <c r="I20" s="77"/>
      <c r="J20" s="72"/>
      <c r="K20" s="48"/>
      <c r="L20" s="49"/>
      <c r="M20" s="51" t="str">
        <f t="shared" si="6"/>
        <v/>
      </c>
      <c r="N20" s="51" t="s">
        <v>13</v>
      </c>
      <c r="O20" s="20"/>
      <c r="P20" s="52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7">
        <f t="shared" si="4"/>
        <v>0</v>
      </c>
      <c r="AC20" s="79">
        <f t="shared" si="1"/>
        <v>0</v>
      </c>
      <c r="AD20" s="3" t="str">
        <f t="shared" si="2"/>
        <v/>
      </c>
      <c r="AE20" s="3"/>
      <c r="AJ20">
        <v>20</v>
      </c>
      <c r="AK20" t="s">
        <v>78</v>
      </c>
    </row>
    <row r="21" spans="1:37" ht="15" customHeight="1" x14ac:dyDescent="0.2">
      <c r="A21" s="7">
        <f t="shared" si="5"/>
        <v>10</v>
      </c>
      <c r="B21" s="15"/>
      <c r="C21" s="16"/>
      <c r="D21" s="17"/>
      <c r="E21" s="18" t="str">
        <f t="shared" si="3"/>
        <v/>
      </c>
      <c r="F21" s="19" t="str">
        <f t="shared" si="0"/>
        <v/>
      </c>
      <c r="G21" s="46"/>
      <c r="H21" s="47"/>
      <c r="I21" s="77"/>
      <c r="J21" s="72"/>
      <c r="K21" s="48"/>
      <c r="L21" s="49"/>
      <c r="M21" s="51" t="str">
        <f t="shared" si="6"/>
        <v/>
      </c>
      <c r="N21" s="51" t="s">
        <v>13</v>
      </c>
      <c r="O21" s="20"/>
      <c r="P21" s="52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7">
        <f t="shared" si="4"/>
        <v>0</v>
      </c>
      <c r="AC21" s="79">
        <f t="shared" si="1"/>
        <v>0</v>
      </c>
      <c r="AD21" s="3" t="str">
        <f t="shared" si="2"/>
        <v/>
      </c>
      <c r="AE21" s="3"/>
      <c r="AJ21">
        <v>21</v>
      </c>
      <c r="AK21" t="s">
        <v>79</v>
      </c>
    </row>
    <row r="22" spans="1:37" ht="15" customHeight="1" x14ac:dyDescent="0.2">
      <c r="A22" s="7">
        <f t="shared" si="5"/>
        <v>11</v>
      </c>
      <c r="B22" s="15"/>
      <c r="C22" s="16"/>
      <c r="D22" s="17"/>
      <c r="E22" s="18" t="str">
        <f t="shared" si="3"/>
        <v/>
      </c>
      <c r="F22" s="19" t="str">
        <f t="shared" si="0"/>
        <v/>
      </c>
      <c r="G22" s="46"/>
      <c r="H22" s="47"/>
      <c r="I22" s="77"/>
      <c r="J22" s="72"/>
      <c r="K22" s="48"/>
      <c r="L22" s="49"/>
      <c r="M22" s="51" t="str">
        <f t="shared" si="6"/>
        <v/>
      </c>
      <c r="N22" s="51" t="s">
        <v>13</v>
      </c>
      <c r="O22" s="20"/>
      <c r="P22" s="52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7">
        <f t="shared" si="4"/>
        <v>0</v>
      </c>
      <c r="AC22" s="79">
        <f t="shared" si="1"/>
        <v>0</v>
      </c>
      <c r="AD22" s="3" t="str">
        <f t="shared" si="2"/>
        <v/>
      </c>
      <c r="AE22" s="3"/>
      <c r="AJ22">
        <v>22</v>
      </c>
      <c r="AK22" t="s">
        <v>80</v>
      </c>
    </row>
    <row r="23" spans="1:37" ht="15" customHeight="1" x14ac:dyDescent="0.2">
      <c r="A23" s="7">
        <f t="shared" si="5"/>
        <v>12</v>
      </c>
      <c r="B23" s="15"/>
      <c r="C23" s="16"/>
      <c r="D23" s="17"/>
      <c r="E23" s="18" t="str">
        <f t="shared" si="3"/>
        <v/>
      </c>
      <c r="F23" s="19" t="str">
        <f t="shared" si="0"/>
        <v/>
      </c>
      <c r="G23" s="46"/>
      <c r="H23" s="47"/>
      <c r="I23" s="77"/>
      <c r="J23" s="72"/>
      <c r="K23" s="48"/>
      <c r="L23" s="49"/>
      <c r="M23" s="51" t="str">
        <f t="shared" si="6"/>
        <v/>
      </c>
      <c r="N23" s="51" t="s">
        <v>13</v>
      </c>
      <c r="O23" s="20"/>
      <c r="P23" s="52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7">
        <f t="shared" si="4"/>
        <v>0</v>
      </c>
      <c r="AC23" s="79">
        <f t="shared" si="1"/>
        <v>0</v>
      </c>
      <c r="AD23" s="3" t="str">
        <f t="shared" si="2"/>
        <v/>
      </c>
      <c r="AE23" s="3"/>
      <c r="AJ23">
        <v>23</v>
      </c>
      <c r="AK23" t="s">
        <v>81</v>
      </c>
    </row>
    <row r="24" spans="1:37" ht="15" customHeight="1" x14ac:dyDescent="0.2">
      <c r="A24" s="7">
        <f t="shared" si="5"/>
        <v>13</v>
      </c>
      <c r="B24" s="15"/>
      <c r="C24" s="16"/>
      <c r="D24" s="17"/>
      <c r="E24" s="18" t="str">
        <f t="shared" si="3"/>
        <v/>
      </c>
      <c r="F24" s="19" t="str">
        <f t="shared" si="0"/>
        <v/>
      </c>
      <c r="G24" s="46"/>
      <c r="H24" s="47"/>
      <c r="I24" s="77"/>
      <c r="J24" s="72"/>
      <c r="K24" s="48"/>
      <c r="L24" s="49"/>
      <c r="M24" s="51" t="str">
        <f t="shared" si="6"/>
        <v/>
      </c>
      <c r="N24" s="51" t="s">
        <v>13</v>
      </c>
      <c r="O24" s="20"/>
      <c r="P24" s="52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7">
        <f t="shared" si="4"/>
        <v>0</v>
      </c>
      <c r="AC24" s="79">
        <f t="shared" si="1"/>
        <v>0</v>
      </c>
      <c r="AD24" s="3" t="str">
        <f t="shared" si="2"/>
        <v/>
      </c>
      <c r="AE24" s="3"/>
      <c r="AJ24">
        <v>24</v>
      </c>
      <c r="AK24" t="s">
        <v>82</v>
      </c>
    </row>
    <row r="25" spans="1:37" ht="15" customHeight="1" x14ac:dyDescent="0.2">
      <c r="A25" s="7">
        <f t="shared" si="5"/>
        <v>14</v>
      </c>
      <c r="B25" s="15"/>
      <c r="C25" s="16"/>
      <c r="D25" s="17"/>
      <c r="E25" s="18" t="str">
        <f t="shared" si="3"/>
        <v/>
      </c>
      <c r="F25" s="19" t="str">
        <f t="shared" si="0"/>
        <v/>
      </c>
      <c r="G25" s="46"/>
      <c r="H25" s="47"/>
      <c r="I25" s="77"/>
      <c r="J25" s="72"/>
      <c r="K25" s="48"/>
      <c r="L25" s="49"/>
      <c r="M25" s="51" t="str">
        <f t="shared" si="6"/>
        <v/>
      </c>
      <c r="N25" s="51" t="s">
        <v>13</v>
      </c>
      <c r="O25" s="20"/>
      <c r="P25" s="52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7">
        <f t="shared" si="4"/>
        <v>0</v>
      </c>
      <c r="AC25" s="79">
        <f t="shared" si="1"/>
        <v>0</v>
      </c>
      <c r="AD25" s="3" t="str">
        <f t="shared" si="2"/>
        <v/>
      </c>
      <c r="AE25" s="3"/>
      <c r="AJ25">
        <v>25</v>
      </c>
      <c r="AK25" t="s">
        <v>83</v>
      </c>
    </row>
    <row r="26" spans="1:37" ht="15" customHeight="1" x14ac:dyDescent="0.2">
      <c r="A26" s="7">
        <f t="shared" si="5"/>
        <v>15</v>
      </c>
      <c r="B26" s="15"/>
      <c r="C26" s="16"/>
      <c r="D26" s="17"/>
      <c r="E26" s="18" t="str">
        <f t="shared" si="3"/>
        <v/>
      </c>
      <c r="F26" s="19" t="str">
        <f t="shared" si="0"/>
        <v/>
      </c>
      <c r="G26" s="46"/>
      <c r="H26" s="47"/>
      <c r="I26" s="77"/>
      <c r="J26" s="72"/>
      <c r="K26" s="48"/>
      <c r="L26" s="49"/>
      <c r="M26" s="51" t="str">
        <f t="shared" si="6"/>
        <v/>
      </c>
      <c r="N26" s="51" t="s">
        <v>13</v>
      </c>
      <c r="O26" s="20"/>
      <c r="P26" s="52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7">
        <f t="shared" si="4"/>
        <v>0</v>
      </c>
      <c r="AC26" s="79">
        <f t="shared" si="1"/>
        <v>0</v>
      </c>
      <c r="AD26" s="3" t="str">
        <f t="shared" si="2"/>
        <v/>
      </c>
      <c r="AE26" s="3"/>
      <c r="AJ26">
        <v>26</v>
      </c>
      <c r="AK26" t="s">
        <v>84</v>
      </c>
    </row>
    <row r="27" spans="1:37" ht="15" customHeight="1" x14ac:dyDescent="0.2">
      <c r="A27" s="7">
        <f t="shared" si="5"/>
        <v>16</v>
      </c>
      <c r="B27" s="15"/>
      <c r="C27" s="16"/>
      <c r="D27" s="17"/>
      <c r="E27" s="18" t="str">
        <f t="shared" si="3"/>
        <v/>
      </c>
      <c r="F27" s="19" t="str">
        <f t="shared" si="0"/>
        <v/>
      </c>
      <c r="G27" s="46"/>
      <c r="H27" s="47"/>
      <c r="I27" s="77"/>
      <c r="J27" s="72"/>
      <c r="K27" s="48"/>
      <c r="L27" s="49"/>
      <c r="M27" s="51" t="str">
        <f t="shared" si="6"/>
        <v/>
      </c>
      <c r="N27" s="51" t="s">
        <v>13</v>
      </c>
      <c r="O27" s="20"/>
      <c r="P27" s="52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7">
        <f t="shared" si="4"/>
        <v>0</v>
      </c>
      <c r="AC27" s="79">
        <f t="shared" si="1"/>
        <v>0</v>
      </c>
      <c r="AD27" s="3" t="str">
        <f t="shared" si="2"/>
        <v/>
      </c>
      <c r="AE27" s="3"/>
      <c r="AJ27">
        <v>27</v>
      </c>
      <c r="AK27" t="s">
        <v>85</v>
      </c>
    </row>
    <row r="28" spans="1:37" ht="15" customHeight="1" x14ac:dyDescent="0.2">
      <c r="A28" s="7">
        <f t="shared" si="5"/>
        <v>17</v>
      </c>
      <c r="B28" s="15"/>
      <c r="C28" s="16"/>
      <c r="D28" s="17"/>
      <c r="E28" s="18" t="str">
        <f t="shared" si="3"/>
        <v/>
      </c>
      <c r="F28" s="19" t="str">
        <f t="shared" si="0"/>
        <v/>
      </c>
      <c r="G28" s="46"/>
      <c r="H28" s="47"/>
      <c r="I28" s="77"/>
      <c r="J28" s="72"/>
      <c r="K28" s="48"/>
      <c r="L28" s="49"/>
      <c r="M28" s="51" t="str">
        <f t="shared" si="6"/>
        <v/>
      </c>
      <c r="N28" s="51" t="s">
        <v>13</v>
      </c>
      <c r="O28" s="20"/>
      <c r="P28" s="52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7">
        <f t="shared" si="4"/>
        <v>0</v>
      </c>
      <c r="AC28" s="79">
        <f t="shared" si="1"/>
        <v>0</v>
      </c>
      <c r="AD28" s="3" t="str">
        <f t="shared" si="2"/>
        <v/>
      </c>
      <c r="AE28" s="3"/>
      <c r="AJ28">
        <v>28</v>
      </c>
      <c r="AK28" t="s">
        <v>86</v>
      </c>
    </row>
    <row r="29" spans="1:37" ht="15" customHeight="1" x14ac:dyDescent="0.2">
      <c r="A29" s="7">
        <f t="shared" si="5"/>
        <v>18</v>
      </c>
      <c r="B29" s="15"/>
      <c r="C29" s="16"/>
      <c r="D29" s="17"/>
      <c r="E29" s="18" t="str">
        <f t="shared" si="3"/>
        <v/>
      </c>
      <c r="F29" s="19" t="str">
        <f t="shared" si="0"/>
        <v/>
      </c>
      <c r="G29" s="46"/>
      <c r="H29" s="47"/>
      <c r="I29" s="77"/>
      <c r="J29" s="72"/>
      <c r="K29" s="48"/>
      <c r="L29" s="49"/>
      <c r="M29" s="51" t="str">
        <f t="shared" si="6"/>
        <v/>
      </c>
      <c r="N29" s="51" t="s">
        <v>13</v>
      </c>
      <c r="O29" s="20"/>
      <c r="P29" s="52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7">
        <f t="shared" si="4"/>
        <v>0</v>
      </c>
      <c r="AC29" s="79">
        <f t="shared" si="1"/>
        <v>0</v>
      </c>
      <c r="AD29" s="3" t="str">
        <f t="shared" si="2"/>
        <v/>
      </c>
      <c r="AE29" s="3"/>
      <c r="AJ29">
        <v>29</v>
      </c>
      <c r="AK29" t="s">
        <v>87</v>
      </c>
    </row>
    <row r="30" spans="1:37" ht="15" customHeight="1" x14ac:dyDescent="0.2">
      <c r="A30" s="7">
        <f t="shared" si="5"/>
        <v>19</v>
      </c>
      <c r="B30" s="15"/>
      <c r="C30" s="16"/>
      <c r="D30" s="17"/>
      <c r="E30" s="18" t="str">
        <f t="shared" si="3"/>
        <v/>
      </c>
      <c r="F30" s="19" t="str">
        <f t="shared" si="0"/>
        <v/>
      </c>
      <c r="G30" s="46"/>
      <c r="H30" s="47"/>
      <c r="I30" s="77"/>
      <c r="J30" s="72"/>
      <c r="K30" s="48"/>
      <c r="L30" s="49"/>
      <c r="M30" s="51" t="str">
        <f t="shared" si="6"/>
        <v/>
      </c>
      <c r="N30" s="51" t="s">
        <v>13</v>
      </c>
      <c r="O30" s="20"/>
      <c r="P30" s="52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7">
        <f t="shared" si="4"/>
        <v>0</v>
      </c>
      <c r="AC30" s="79">
        <f t="shared" si="1"/>
        <v>0</v>
      </c>
      <c r="AD30" s="3" t="str">
        <f t="shared" si="2"/>
        <v/>
      </c>
      <c r="AE30" s="3"/>
      <c r="AJ30">
        <v>30</v>
      </c>
      <c r="AK30" t="s">
        <v>88</v>
      </c>
    </row>
    <row r="31" spans="1:37" ht="15" customHeight="1" x14ac:dyDescent="0.2">
      <c r="A31" s="7">
        <f t="shared" si="5"/>
        <v>20</v>
      </c>
      <c r="B31" s="15"/>
      <c r="C31" s="16"/>
      <c r="D31" s="17"/>
      <c r="E31" s="18" t="str">
        <f t="shared" si="3"/>
        <v/>
      </c>
      <c r="F31" s="19" t="str">
        <f t="shared" si="0"/>
        <v/>
      </c>
      <c r="G31" s="46"/>
      <c r="H31" s="47"/>
      <c r="I31" s="77"/>
      <c r="J31" s="72"/>
      <c r="K31" s="48"/>
      <c r="L31" s="49"/>
      <c r="M31" s="51" t="str">
        <f t="shared" si="6"/>
        <v/>
      </c>
      <c r="N31" s="51" t="s">
        <v>13</v>
      </c>
      <c r="O31" s="20"/>
      <c r="P31" s="52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7">
        <f t="shared" si="4"/>
        <v>0</v>
      </c>
      <c r="AC31" s="79">
        <f t="shared" si="1"/>
        <v>0</v>
      </c>
      <c r="AD31" s="3" t="str">
        <f t="shared" si="2"/>
        <v/>
      </c>
      <c r="AE31" s="3"/>
      <c r="AF31" s="11"/>
      <c r="AJ31">
        <v>31</v>
      </c>
      <c r="AK31" t="s">
        <v>89</v>
      </c>
    </row>
    <row r="32" spans="1:37" ht="15" customHeight="1" x14ac:dyDescent="0.2">
      <c r="A32" s="7">
        <f t="shared" si="5"/>
        <v>21</v>
      </c>
      <c r="B32" s="15"/>
      <c r="C32" s="16"/>
      <c r="D32" s="17"/>
      <c r="E32" s="18" t="str">
        <f t="shared" si="3"/>
        <v/>
      </c>
      <c r="F32" s="19" t="str">
        <f t="shared" si="0"/>
        <v/>
      </c>
      <c r="G32" s="46"/>
      <c r="H32" s="47"/>
      <c r="I32" s="77"/>
      <c r="J32" s="73"/>
      <c r="K32" s="42"/>
      <c r="L32" s="50"/>
      <c r="M32" s="51" t="str">
        <f t="shared" si="6"/>
        <v/>
      </c>
      <c r="N32" s="51" t="s">
        <v>13</v>
      </c>
      <c r="O32" s="20"/>
      <c r="P32" s="52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7">
        <f t="shared" si="4"/>
        <v>0</v>
      </c>
      <c r="AC32" s="79">
        <f t="shared" si="1"/>
        <v>0</v>
      </c>
      <c r="AD32" s="3" t="str">
        <f t="shared" si="2"/>
        <v/>
      </c>
      <c r="AE32" s="3"/>
      <c r="AF32" s="11"/>
      <c r="AK32" t="s">
        <v>90</v>
      </c>
    </row>
    <row r="33" spans="1:37" ht="15" customHeight="1" x14ac:dyDescent="0.2">
      <c r="A33" s="7">
        <f t="shared" si="5"/>
        <v>22</v>
      </c>
      <c r="B33" s="15"/>
      <c r="C33" s="16"/>
      <c r="D33" s="17"/>
      <c r="E33" s="18" t="str">
        <f t="shared" si="3"/>
        <v/>
      </c>
      <c r="F33" s="19" t="str">
        <f t="shared" si="0"/>
        <v/>
      </c>
      <c r="G33" s="46"/>
      <c r="H33" s="47"/>
      <c r="I33" s="77"/>
      <c r="J33" s="73"/>
      <c r="K33" s="42"/>
      <c r="L33" s="50"/>
      <c r="M33" s="51" t="str">
        <f t="shared" si="6"/>
        <v/>
      </c>
      <c r="N33" s="51" t="s">
        <v>13</v>
      </c>
      <c r="O33" s="20"/>
      <c r="P33" s="52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7">
        <f t="shared" si="4"/>
        <v>0</v>
      </c>
      <c r="AC33" s="79">
        <f t="shared" si="1"/>
        <v>0</v>
      </c>
      <c r="AD33" s="3" t="str">
        <f t="shared" si="2"/>
        <v/>
      </c>
      <c r="AE33" s="3"/>
      <c r="AF33" s="11"/>
      <c r="AK33" t="s">
        <v>91</v>
      </c>
    </row>
    <row r="34" spans="1:37" ht="15" customHeight="1" x14ac:dyDescent="0.2">
      <c r="A34" s="7">
        <f t="shared" si="5"/>
        <v>23</v>
      </c>
      <c r="B34" s="15"/>
      <c r="C34" s="16"/>
      <c r="D34" s="17"/>
      <c r="E34" s="18" t="str">
        <f t="shared" si="3"/>
        <v/>
      </c>
      <c r="F34" s="19" t="str">
        <f t="shared" si="0"/>
        <v/>
      </c>
      <c r="G34" s="46"/>
      <c r="H34" s="47"/>
      <c r="I34" s="77"/>
      <c r="J34" s="73"/>
      <c r="K34" s="42"/>
      <c r="L34" s="50"/>
      <c r="M34" s="51" t="str">
        <f t="shared" si="6"/>
        <v/>
      </c>
      <c r="N34" s="51" t="s">
        <v>13</v>
      </c>
      <c r="O34" s="20"/>
      <c r="P34" s="52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7">
        <f t="shared" si="4"/>
        <v>0</v>
      </c>
      <c r="AC34" s="79">
        <f t="shared" si="1"/>
        <v>0</v>
      </c>
      <c r="AD34" s="3" t="str">
        <f t="shared" si="2"/>
        <v/>
      </c>
      <c r="AE34" s="3"/>
      <c r="AK34" t="s">
        <v>92</v>
      </c>
    </row>
    <row r="35" spans="1:37" ht="15" customHeight="1" x14ac:dyDescent="0.2">
      <c r="A35" s="7">
        <f t="shared" si="5"/>
        <v>24</v>
      </c>
      <c r="B35" s="15"/>
      <c r="C35" s="16"/>
      <c r="D35" s="17"/>
      <c r="E35" s="18" t="str">
        <f t="shared" si="3"/>
        <v/>
      </c>
      <c r="F35" s="19" t="str">
        <f t="shared" si="0"/>
        <v/>
      </c>
      <c r="G35" s="46"/>
      <c r="H35" s="47"/>
      <c r="I35" s="77"/>
      <c r="J35" s="73"/>
      <c r="K35" s="42"/>
      <c r="L35" s="50"/>
      <c r="M35" s="51" t="str">
        <f t="shared" si="6"/>
        <v/>
      </c>
      <c r="N35" s="51" t="s">
        <v>13</v>
      </c>
      <c r="O35" s="20"/>
      <c r="P35" s="52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7">
        <f t="shared" si="4"/>
        <v>0</v>
      </c>
      <c r="AC35" s="79">
        <f t="shared" si="1"/>
        <v>0</v>
      </c>
      <c r="AD35" s="3" t="str">
        <f t="shared" si="2"/>
        <v/>
      </c>
      <c r="AE35" s="3"/>
      <c r="AK35" t="s">
        <v>93</v>
      </c>
    </row>
    <row r="36" spans="1:37" ht="15" customHeight="1" x14ac:dyDescent="0.2">
      <c r="A36" s="7">
        <f t="shared" si="5"/>
        <v>25</v>
      </c>
      <c r="B36" s="15"/>
      <c r="C36" s="16"/>
      <c r="D36" s="17"/>
      <c r="E36" s="18" t="str">
        <f t="shared" si="3"/>
        <v/>
      </c>
      <c r="F36" s="19" t="str">
        <f t="shared" si="0"/>
        <v/>
      </c>
      <c r="G36" s="46"/>
      <c r="H36" s="47"/>
      <c r="I36" s="77"/>
      <c r="J36" s="73"/>
      <c r="K36" s="42"/>
      <c r="L36" s="50"/>
      <c r="M36" s="51" t="str">
        <f t="shared" si="6"/>
        <v/>
      </c>
      <c r="N36" s="51" t="s">
        <v>13</v>
      </c>
      <c r="O36" s="20"/>
      <c r="P36" s="52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7">
        <f t="shared" si="4"/>
        <v>0</v>
      </c>
      <c r="AC36" s="79">
        <f t="shared" si="1"/>
        <v>0</v>
      </c>
      <c r="AD36" s="3" t="str">
        <f t="shared" si="2"/>
        <v/>
      </c>
      <c r="AE36" s="3"/>
      <c r="AK36" t="s">
        <v>94</v>
      </c>
    </row>
    <row r="37" spans="1:37" ht="15" customHeight="1" x14ac:dyDescent="0.2">
      <c r="A37" s="7">
        <f t="shared" si="5"/>
        <v>26</v>
      </c>
      <c r="B37" s="15"/>
      <c r="C37" s="16"/>
      <c r="D37" s="17"/>
      <c r="E37" s="18" t="str">
        <f t="shared" si="3"/>
        <v/>
      </c>
      <c r="F37" s="19" t="str">
        <f t="shared" si="0"/>
        <v/>
      </c>
      <c r="G37" s="46"/>
      <c r="H37" s="47"/>
      <c r="I37" s="77"/>
      <c r="J37" s="73"/>
      <c r="K37" s="42"/>
      <c r="L37" s="50"/>
      <c r="M37" s="51" t="str">
        <f t="shared" si="6"/>
        <v/>
      </c>
      <c r="N37" s="51" t="s">
        <v>13</v>
      </c>
      <c r="O37" s="20"/>
      <c r="P37" s="52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7">
        <f t="shared" si="4"/>
        <v>0</v>
      </c>
      <c r="AC37" s="79">
        <f t="shared" si="1"/>
        <v>0</v>
      </c>
      <c r="AD37" s="3" t="str">
        <f t="shared" si="2"/>
        <v/>
      </c>
      <c r="AE37" s="3"/>
      <c r="AK37" t="s">
        <v>95</v>
      </c>
    </row>
    <row r="38" spans="1:37" ht="15" customHeight="1" x14ac:dyDescent="0.2">
      <c r="A38" s="7">
        <f t="shared" si="5"/>
        <v>27</v>
      </c>
      <c r="B38" s="15"/>
      <c r="C38" s="16"/>
      <c r="D38" s="17"/>
      <c r="E38" s="18" t="str">
        <f t="shared" si="3"/>
        <v/>
      </c>
      <c r="F38" s="19" t="str">
        <f t="shared" si="0"/>
        <v/>
      </c>
      <c r="G38" s="46"/>
      <c r="H38" s="47"/>
      <c r="I38" s="77"/>
      <c r="J38" s="73"/>
      <c r="K38" s="42"/>
      <c r="L38" s="50"/>
      <c r="M38" s="51" t="str">
        <f t="shared" si="6"/>
        <v/>
      </c>
      <c r="N38" s="51" t="s">
        <v>13</v>
      </c>
      <c r="O38" s="20"/>
      <c r="P38" s="52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7">
        <f t="shared" si="4"/>
        <v>0</v>
      </c>
      <c r="AC38" s="79">
        <f t="shared" si="1"/>
        <v>0</v>
      </c>
      <c r="AD38" s="3" t="str">
        <f t="shared" si="2"/>
        <v/>
      </c>
      <c r="AE38" s="3"/>
      <c r="AK38" t="s">
        <v>96</v>
      </c>
    </row>
    <row r="39" spans="1:37" ht="15" customHeight="1" x14ac:dyDescent="0.2">
      <c r="A39" s="7">
        <f t="shared" si="5"/>
        <v>28</v>
      </c>
      <c r="B39" s="15"/>
      <c r="C39" s="16"/>
      <c r="D39" s="17"/>
      <c r="E39" s="18" t="str">
        <f t="shared" si="3"/>
        <v/>
      </c>
      <c r="F39" s="19" t="str">
        <f t="shared" si="0"/>
        <v/>
      </c>
      <c r="G39" s="46"/>
      <c r="H39" s="47"/>
      <c r="I39" s="77"/>
      <c r="J39" s="73"/>
      <c r="K39" s="42"/>
      <c r="L39" s="50"/>
      <c r="M39" s="51" t="str">
        <f t="shared" si="6"/>
        <v/>
      </c>
      <c r="N39" s="51" t="s">
        <v>13</v>
      </c>
      <c r="O39" s="20"/>
      <c r="P39" s="52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7">
        <f t="shared" si="4"/>
        <v>0</v>
      </c>
      <c r="AC39" s="79">
        <f t="shared" si="1"/>
        <v>0</v>
      </c>
      <c r="AD39" s="3" t="str">
        <f t="shared" si="2"/>
        <v/>
      </c>
      <c r="AE39" s="3"/>
      <c r="AF39" s="11"/>
      <c r="AK39" t="s">
        <v>97</v>
      </c>
    </row>
    <row r="40" spans="1:37" ht="15" customHeight="1" x14ac:dyDescent="0.2">
      <c r="A40" s="7">
        <f t="shared" si="5"/>
        <v>29</v>
      </c>
      <c r="B40" s="15"/>
      <c r="C40" s="16"/>
      <c r="D40" s="17"/>
      <c r="E40" s="18" t="str">
        <f t="shared" si="3"/>
        <v/>
      </c>
      <c r="F40" s="19" t="str">
        <f t="shared" si="0"/>
        <v/>
      </c>
      <c r="G40" s="46"/>
      <c r="H40" s="47"/>
      <c r="I40" s="77"/>
      <c r="J40" s="73"/>
      <c r="K40" s="42"/>
      <c r="L40" s="50"/>
      <c r="M40" s="51" t="str">
        <f t="shared" si="6"/>
        <v/>
      </c>
      <c r="N40" s="51" t="s">
        <v>13</v>
      </c>
      <c r="O40" s="20"/>
      <c r="P40" s="52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7">
        <f t="shared" si="4"/>
        <v>0</v>
      </c>
      <c r="AC40" s="79">
        <f t="shared" si="1"/>
        <v>0</v>
      </c>
      <c r="AD40" s="3" t="str">
        <f t="shared" si="2"/>
        <v/>
      </c>
      <c r="AE40" s="3"/>
      <c r="AF40" s="11"/>
      <c r="AK40" t="s">
        <v>98</v>
      </c>
    </row>
    <row r="41" spans="1:37" ht="15" customHeight="1" x14ac:dyDescent="0.2">
      <c r="A41" s="7">
        <f t="shared" si="5"/>
        <v>30</v>
      </c>
      <c r="B41" s="15"/>
      <c r="C41" s="16"/>
      <c r="D41" s="17"/>
      <c r="E41" s="18" t="str">
        <f t="shared" si="3"/>
        <v/>
      </c>
      <c r="F41" s="19" t="str">
        <f t="shared" si="0"/>
        <v/>
      </c>
      <c r="G41" s="46"/>
      <c r="H41" s="47"/>
      <c r="I41" s="77"/>
      <c r="J41" s="73"/>
      <c r="K41" s="42"/>
      <c r="L41" s="50"/>
      <c r="M41" s="51" t="str">
        <f t="shared" si="6"/>
        <v/>
      </c>
      <c r="N41" s="51" t="s">
        <v>13</v>
      </c>
      <c r="O41" s="20"/>
      <c r="P41" s="52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7">
        <f t="shared" si="4"/>
        <v>0</v>
      </c>
      <c r="AC41" s="79">
        <f t="shared" si="1"/>
        <v>0</v>
      </c>
      <c r="AD41" s="3" t="str">
        <f t="shared" si="2"/>
        <v/>
      </c>
      <c r="AE41" s="3"/>
      <c r="AF41" s="11"/>
      <c r="AK41" t="s">
        <v>99</v>
      </c>
    </row>
    <row r="42" spans="1:37" ht="15" customHeight="1" x14ac:dyDescent="0.2">
      <c r="A42" s="7">
        <f t="shared" si="5"/>
        <v>31</v>
      </c>
      <c r="B42" s="15"/>
      <c r="C42" s="16"/>
      <c r="D42" s="17"/>
      <c r="E42" s="18" t="str">
        <f t="shared" si="3"/>
        <v/>
      </c>
      <c r="F42" s="19" t="str">
        <f t="shared" si="0"/>
        <v/>
      </c>
      <c r="G42" s="46"/>
      <c r="H42" s="47"/>
      <c r="I42" s="77"/>
      <c r="J42" s="73"/>
      <c r="K42" s="42"/>
      <c r="L42" s="50"/>
      <c r="M42" s="51" t="str">
        <f t="shared" si="6"/>
        <v/>
      </c>
      <c r="N42" s="51" t="s">
        <v>13</v>
      </c>
      <c r="O42" s="20"/>
      <c r="P42" s="52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7">
        <f t="shared" si="4"/>
        <v>0</v>
      </c>
      <c r="AC42" s="79">
        <f t="shared" si="1"/>
        <v>0</v>
      </c>
      <c r="AD42" s="3" t="str">
        <f t="shared" si="2"/>
        <v/>
      </c>
      <c r="AE42" s="3"/>
      <c r="AF42" s="11"/>
      <c r="AK42" t="s">
        <v>100</v>
      </c>
    </row>
    <row r="43" spans="1:37" ht="15" customHeight="1" x14ac:dyDescent="0.2">
      <c r="A43" s="7">
        <f t="shared" si="5"/>
        <v>32</v>
      </c>
      <c r="B43" s="15"/>
      <c r="C43" s="16"/>
      <c r="D43" s="17"/>
      <c r="E43" s="18" t="str">
        <f t="shared" si="3"/>
        <v/>
      </c>
      <c r="F43" s="19" t="str">
        <f t="shared" si="0"/>
        <v/>
      </c>
      <c r="G43" s="46"/>
      <c r="H43" s="47"/>
      <c r="I43" s="77"/>
      <c r="J43" s="73"/>
      <c r="K43" s="42"/>
      <c r="L43" s="50"/>
      <c r="M43" s="51" t="str">
        <f t="shared" si="6"/>
        <v/>
      </c>
      <c r="N43" s="51" t="s">
        <v>13</v>
      </c>
      <c r="O43" s="20"/>
      <c r="P43" s="52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7">
        <f t="shared" si="4"/>
        <v>0</v>
      </c>
      <c r="AC43" s="79">
        <f t="shared" si="1"/>
        <v>0</v>
      </c>
      <c r="AD43" s="3" t="str">
        <f t="shared" si="2"/>
        <v/>
      </c>
      <c r="AE43" s="3"/>
      <c r="AF43" s="11"/>
      <c r="AK43" t="s">
        <v>101</v>
      </c>
    </row>
    <row r="44" spans="1:37" ht="15" customHeight="1" x14ac:dyDescent="0.2">
      <c r="A44" s="7">
        <f t="shared" si="5"/>
        <v>33</v>
      </c>
      <c r="B44" s="15"/>
      <c r="C44" s="16"/>
      <c r="D44" s="17"/>
      <c r="E44" s="18" t="str">
        <f t="shared" si="3"/>
        <v/>
      </c>
      <c r="F44" s="19" t="str">
        <f t="shared" si="0"/>
        <v/>
      </c>
      <c r="G44" s="46"/>
      <c r="H44" s="47"/>
      <c r="I44" s="77"/>
      <c r="J44" s="73"/>
      <c r="K44" s="42"/>
      <c r="L44" s="50"/>
      <c r="M44" s="51" t="str">
        <f t="shared" si="6"/>
        <v/>
      </c>
      <c r="N44" s="51" t="s">
        <v>13</v>
      </c>
      <c r="O44" s="20"/>
      <c r="P44" s="52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7">
        <f t="shared" si="4"/>
        <v>0</v>
      </c>
      <c r="AC44" s="79">
        <f t="shared" si="1"/>
        <v>0</v>
      </c>
      <c r="AD44" s="3" t="str">
        <f t="shared" ref="AD44:AD61" si="7" xml:space="preserve"> IF( AND(J44&lt;&gt;"",K44&lt;&gt;"",L44&lt;&gt;""), IF( VALUE(J44)&lt;40,2000,1900)+J44 &amp; "/" &amp; K44 &amp; "/" &amp;L44, "")</f>
        <v/>
      </c>
      <c r="AE44" s="3"/>
      <c r="AF44" s="11"/>
      <c r="AK44" t="s">
        <v>102</v>
      </c>
    </row>
    <row r="45" spans="1:37" ht="15" customHeight="1" x14ac:dyDescent="0.2">
      <c r="A45" s="7">
        <f t="shared" si="5"/>
        <v>34</v>
      </c>
      <c r="B45" s="15"/>
      <c r="C45" s="16"/>
      <c r="D45" s="17"/>
      <c r="E45" s="18" t="str">
        <f t="shared" si="3"/>
        <v/>
      </c>
      <c r="F45" s="19" t="str">
        <f t="shared" si="0"/>
        <v/>
      </c>
      <c r="G45" s="46"/>
      <c r="H45" s="47"/>
      <c r="I45" s="77"/>
      <c r="J45" s="73"/>
      <c r="K45" s="42"/>
      <c r="L45" s="50"/>
      <c r="M45" s="51" t="str">
        <f t="shared" si="6"/>
        <v/>
      </c>
      <c r="N45" s="51" t="s">
        <v>13</v>
      </c>
      <c r="O45" s="20"/>
      <c r="P45" s="52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7">
        <f t="shared" si="4"/>
        <v>0</v>
      </c>
      <c r="AC45" s="79">
        <f t="shared" si="1"/>
        <v>0</v>
      </c>
      <c r="AD45" s="3" t="str">
        <f t="shared" si="7"/>
        <v/>
      </c>
      <c r="AE45" s="3"/>
      <c r="AF45" s="11"/>
      <c r="AK45" t="s">
        <v>103</v>
      </c>
    </row>
    <row r="46" spans="1:37" ht="15" customHeight="1" x14ac:dyDescent="0.2">
      <c r="A46" s="7">
        <f t="shared" si="5"/>
        <v>35</v>
      </c>
      <c r="B46" s="15"/>
      <c r="C46" s="16"/>
      <c r="D46" s="17"/>
      <c r="E46" s="18" t="str">
        <f t="shared" si="3"/>
        <v/>
      </c>
      <c r="F46" s="19" t="str">
        <f t="shared" si="0"/>
        <v/>
      </c>
      <c r="G46" s="46"/>
      <c r="H46" s="47"/>
      <c r="I46" s="77"/>
      <c r="J46" s="73"/>
      <c r="K46" s="42"/>
      <c r="L46" s="50"/>
      <c r="M46" s="51" t="str">
        <f t="shared" si="6"/>
        <v/>
      </c>
      <c r="N46" s="51" t="s">
        <v>13</v>
      </c>
      <c r="O46" s="20"/>
      <c r="P46" s="52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7">
        <f t="shared" si="4"/>
        <v>0</v>
      </c>
      <c r="AC46" s="79">
        <f t="shared" si="1"/>
        <v>0</v>
      </c>
      <c r="AD46" s="3" t="str">
        <f t="shared" si="7"/>
        <v/>
      </c>
      <c r="AE46" s="3"/>
      <c r="AF46" s="11"/>
      <c r="AK46" t="s">
        <v>104</v>
      </c>
    </row>
    <row r="47" spans="1:37" ht="15" customHeight="1" x14ac:dyDescent="0.2">
      <c r="A47" s="7">
        <f t="shared" si="5"/>
        <v>36</v>
      </c>
      <c r="B47" s="15"/>
      <c r="C47" s="16"/>
      <c r="D47" s="17"/>
      <c r="E47" s="18" t="str">
        <f t="shared" si="3"/>
        <v/>
      </c>
      <c r="F47" s="19" t="str">
        <f t="shared" si="0"/>
        <v/>
      </c>
      <c r="G47" s="46"/>
      <c r="H47" s="47"/>
      <c r="I47" s="77"/>
      <c r="J47" s="73"/>
      <c r="K47" s="42"/>
      <c r="L47" s="50"/>
      <c r="M47" s="51" t="str">
        <f t="shared" si="6"/>
        <v/>
      </c>
      <c r="N47" s="51" t="s">
        <v>13</v>
      </c>
      <c r="O47" s="20"/>
      <c r="P47" s="52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7">
        <f t="shared" si="4"/>
        <v>0</v>
      </c>
      <c r="AC47" s="79">
        <f t="shared" si="1"/>
        <v>0</v>
      </c>
      <c r="AD47" s="3" t="str">
        <f t="shared" si="7"/>
        <v/>
      </c>
      <c r="AE47" s="3"/>
      <c r="AK47" t="s">
        <v>105</v>
      </c>
    </row>
    <row r="48" spans="1:37" ht="15" customHeight="1" x14ac:dyDescent="0.2">
      <c r="A48" s="7">
        <f t="shared" si="5"/>
        <v>37</v>
      </c>
      <c r="B48" s="15"/>
      <c r="C48" s="16"/>
      <c r="D48" s="17"/>
      <c r="E48" s="18" t="str">
        <f t="shared" si="3"/>
        <v/>
      </c>
      <c r="F48" s="19" t="str">
        <f t="shared" si="0"/>
        <v/>
      </c>
      <c r="G48" s="46"/>
      <c r="H48" s="47"/>
      <c r="I48" s="77"/>
      <c r="J48" s="73"/>
      <c r="K48" s="42"/>
      <c r="L48" s="50"/>
      <c r="M48" s="51" t="str">
        <f t="shared" si="6"/>
        <v/>
      </c>
      <c r="N48" s="51" t="s">
        <v>13</v>
      </c>
      <c r="O48" s="20"/>
      <c r="P48" s="52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7">
        <f t="shared" si="4"/>
        <v>0</v>
      </c>
      <c r="AC48" s="79">
        <f t="shared" si="1"/>
        <v>0</v>
      </c>
      <c r="AD48" s="3" t="str">
        <f t="shared" si="7"/>
        <v/>
      </c>
      <c r="AE48" s="3"/>
      <c r="AK48" t="s">
        <v>106</v>
      </c>
    </row>
    <row r="49" spans="1:31" ht="15" customHeight="1" x14ac:dyDescent="0.2">
      <c r="A49" s="7">
        <f t="shared" si="5"/>
        <v>38</v>
      </c>
      <c r="B49" s="15"/>
      <c r="C49" s="16"/>
      <c r="D49" s="17"/>
      <c r="E49" s="18" t="str">
        <f t="shared" si="3"/>
        <v/>
      </c>
      <c r="F49" s="19" t="str">
        <f t="shared" si="0"/>
        <v/>
      </c>
      <c r="G49" s="46"/>
      <c r="H49" s="47"/>
      <c r="I49" s="77"/>
      <c r="J49" s="73"/>
      <c r="K49" s="42"/>
      <c r="L49" s="50"/>
      <c r="M49" s="51" t="str">
        <f t="shared" si="6"/>
        <v/>
      </c>
      <c r="N49" s="51" t="s">
        <v>13</v>
      </c>
      <c r="O49" s="20"/>
      <c r="P49" s="52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7">
        <f t="shared" si="4"/>
        <v>0</v>
      </c>
      <c r="AC49" s="79">
        <f t="shared" si="1"/>
        <v>0</v>
      </c>
      <c r="AD49" s="3" t="str">
        <f t="shared" si="7"/>
        <v/>
      </c>
      <c r="AE49" s="3"/>
    </row>
    <row r="50" spans="1:31" ht="15" customHeight="1" x14ac:dyDescent="0.2">
      <c r="A50" s="7">
        <f t="shared" si="5"/>
        <v>39</v>
      </c>
      <c r="B50" s="15"/>
      <c r="C50" s="16"/>
      <c r="D50" s="17"/>
      <c r="E50" s="18" t="str">
        <f t="shared" si="3"/>
        <v/>
      </c>
      <c r="F50" s="19" t="str">
        <f t="shared" si="0"/>
        <v/>
      </c>
      <c r="G50" s="46"/>
      <c r="H50" s="47"/>
      <c r="I50" s="77"/>
      <c r="J50" s="73"/>
      <c r="K50" s="42"/>
      <c r="L50" s="50"/>
      <c r="M50" s="51" t="str">
        <f t="shared" si="6"/>
        <v/>
      </c>
      <c r="N50" s="51" t="s">
        <v>13</v>
      </c>
      <c r="O50" s="20"/>
      <c r="P50" s="52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7">
        <f t="shared" si="4"/>
        <v>0</v>
      </c>
      <c r="AC50" s="79">
        <f t="shared" si="1"/>
        <v>0</v>
      </c>
      <c r="AD50" s="3" t="str">
        <f t="shared" si="7"/>
        <v/>
      </c>
      <c r="AE50" s="3"/>
    </row>
    <row r="51" spans="1:31" ht="15" customHeight="1" x14ac:dyDescent="0.2">
      <c r="A51" s="7">
        <f t="shared" si="5"/>
        <v>40</v>
      </c>
      <c r="B51" s="15"/>
      <c r="C51" s="16"/>
      <c r="D51" s="17"/>
      <c r="E51" s="18" t="str">
        <f t="shared" si="3"/>
        <v/>
      </c>
      <c r="F51" s="19" t="str">
        <f t="shared" si="0"/>
        <v/>
      </c>
      <c r="G51" s="46"/>
      <c r="H51" s="47"/>
      <c r="I51" s="77"/>
      <c r="J51" s="73"/>
      <c r="K51" s="42"/>
      <c r="L51" s="50"/>
      <c r="M51" s="51" t="str">
        <f t="shared" si="6"/>
        <v/>
      </c>
      <c r="N51" s="51" t="s">
        <v>13</v>
      </c>
      <c r="O51" s="20"/>
      <c r="P51" s="52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7">
        <f t="shared" si="4"/>
        <v>0</v>
      </c>
      <c r="AC51" s="79">
        <f t="shared" si="1"/>
        <v>0</v>
      </c>
      <c r="AD51" s="3" t="str">
        <f t="shared" si="7"/>
        <v/>
      </c>
      <c r="AE51" s="3"/>
    </row>
    <row r="52" spans="1:31" ht="15" customHeight="1" x14ac:dyDescent="0.2">
      <c r="A52" s="7">
        <f t="shared" si="5"/>
        <v>41</v>
      </c>
      <c r="B52" s="15"/>
      <c r="C52" s="16"/>
      <c r="D52" s="17"/>
      <c r="E52" s="18" t="str">
        <f t="shared" si="3"/>
        <v/>
      </c>
      <c r="F52" s="19" t="str">
        <f t="shared" si="0"/>
        <v/>
      </c>
      <c r="G52" s="46"/>
      <c r="H52" s="47"/>
      <c r="I52" s="77"/>
      <c r="J52" s="73"/>
      <c r="K52" s="42"/>
      <c r="L52" s="50"/>
      <c r="M52" s="51" t="str">
        <f t="shared" si="6"/>
        <v/>
      </c>
      <c r="N52" s="51" t="s">
        <v>13</v>
      </c>
      <c r="O52" s="20"/>
      <c r="P52" s="52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7">
        <f t="shared" si="4"/>
        <v>0</v>
      </c>
      <c r="AC52" s="79">
        <f t="shared" si="1"/>
        <v>0</v>
      </c>
      <c r="AD52" s="3" t="str">
        <f t="shared" si="7"/>
        <v/>
      </c>
      <c r="AE52" s="3"/>
    </row>
    <row r="53" spans="1:31" ht="15" customHeight="1" x14ac:dyDescent="0.2">
      <c r="A53" s="7">
        <f t="shared" si="5"/>
        <v>42</v>
      </c>
      <c r="B53" s="15"/>
      <c r="C53" s="16"/>
      <c r="D53" s="17"/>
      <c r="E53" s="18" t="str">
        <f t="shared" si="3"/>
        <v/>
      </c>
      <c r="F53" s="19" t="str">
        <f t="shared" si="0"/>
        <v/>
      </c>
      <c r="G53" s="46"/>
      <c r="H53" s="47"/>
      <c r="I53" s="77"/>
      <c r="J53" s="73"/>
      <c r="K53" s="42"/>
      <c r="L53" s="50"/>
      <c r="M53" s="51" t="str">
        <f t="shared" si="6"/>
        <v/>
      </c>
      <c r="N53" s="51" t="s">
        <v>13</v>
      </c>
      <c r="O53" s="20"/>
      <c r="P53" s="52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7">
        <f t="shared" si="4"/>
        <v>0</v>
      </c>
      <c r="AC53" s="79">
        <f t="shared" si="1"/>
        <v>0</v>
      </c>
      <c r="AD53" s="3" t="str">
        <f t="shared" si="7"/>
        <v/>
      </c>
      <c r="AE53" s="3"/>
    </row>
    <row r="54" spans="1:31" ht="15" customHeight="1" x14ac:dyDescent="0.2">
      <c r="A54" s="7">
        <f t="shared" si="5"/>
        <v>43</v>
      </c>
      <c r="B54" s="15"/>
      <c r="C54" s="16"/>
      <c r="D54" s="17"/>
      <c r="E54" s="18" t="str">
        <f t="shared" si="3"/>
        <v/>
      </c>
      <c r="F54" s="19" t="str">
        <f t="shared" si="0"/>
        <v/>
      </c>
      <c r="G54" s="46"/>
      <c r="H54" s="47"/>
      <c r="I54" s="77"/>
      <c r="J54" s="73"/>
      <c r="K54" s="42"/>
      <c r="L54" s="50"/>
      <c r="M54" s="51" t="str">
        <f t="shared" si="6"/>
        <v/>
      </c>
      <c r="N54" s="51" t="s">
        <v>13</v>
      </c>
      <c r="O54" s="20"/>
      <c r="P54" s="52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7">
        <f t="shared" si="4"/>
        <v>0</v>
      </c>
      <c r="AC54" s="79">
        <f t="shared" si="1"/>
        <v>0</v>
      </c>
      <c r="AD54" s="3" t="str">
        <f t="shared" si="7"/>
        <v/>
      </c>
      <c r="AE54" s="3"/>
    </row>
    <row r="55" spans="1:31" ht="15" customHeight="1" x14ac:dyDescent="0.2">
      <c r="A55" s="7">
        <f t="shared" si="5"/>
        <v>44</v>
      </c>
      <c r="B55" s="15"/>
      <c r="C55" s="16"/>
      <c r="D55" s="17"/>
      <c r="E55" s="18" t="str">
        <f t="shared" si="3"/>
        <v/>
      </c>
      <c r="F55" s="19" t="str">
        <f t="shared" si="0"/>
        <v/>
      </c>
      <c r="G55" s="46"/>
      <c r="H55" s="47"/>
      <c r="I55" s="77"/>
      <c r="J55" s="73"/>
      <c r="K55" s="42"/>
      <c r="L55" s="50"/>
      <c r="M55" s="51" t="str">
        <f t="shared" si="6"/>
        <v/>
      </c>
      <c r="N55" s="51" t="s">
        <v>13</v>
      </c>
      <c r="O55" s="20"/>
      <c r="P55" s="52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7">
        <f t="shared" si="4"/>
        <v>0</v>
      </c>
      <c r="AC55" s="79">
        <f t="shared" si="1"/>
        <v>0</v>
      </c>
      <c r="AD55" s="3" t="str">
        <f t="shared" si="7"/>
        <v/>
      </c>
      <c r="AE55" s="3"/>
    </row>
    <row r="56" spans="1:31" ht="15" customHeight="1" x14ac:dyDescent="0.2">
      <c r="A56" s="7">
        <f t="shared" si="5"/>
        <v>45</v>
      </c>
      <c r="B56" s="15"/>
      <c r="C56" s="16"/>
      <c r="D56" s="17"/>
      <c r="E56" s="18" t="str">
        <f t="shared" si="3"/>
        <v/>
      </c>
      <c r="F56" s="19" t="str">
        <f t="shared" si="0"/>
        <v/>
      </c>
      <c r="G56" s="46"/>
      <c r="H56" s="47"/>
      <c r="I56" s="77"/>
      <c r="J56" s="73"/>
      <c r="K56" s="42"/>
      <c r="L56" s="50"/>
      <c r="M56" s="51" t="str">
        <f t="shared" si="6"/>
        <v/>
      </c>
      <c r="N56" s="51" t="s">
        <v>13</v>
      </c>
      <c r="O56" s="20"/>
      <c r="P56" s="52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7">
        <f t="shared" si="4"/>
        <v>0</v>
      </c>
      <c r="AC56" s="79">
        <f t="shared" si="1"/>
        <v>0</v>
      </c>
      <c r="AD56" s="3" t="str">
        <f t="shared" si="7"/>
        <v/>
      </c>
      <c r="AE56" s="3"/>
    </row>
    <row r="57" spans="1:31" ht="15" customHeight="1" x14ac:dyDescent="0.2">
      <c r="A57" s="7">
        <f t="shared" si="5"/>
        <v>46</v>
      </c>
      <c r="B57" s="15"/>
      <c r="C57" s="16"/>
      <c r="D57" s="17"/>
      <c r="E57" s="18" t="str">
        <f t="shared" si="3"/>
        <v/>
      </c>
      <c r="F57" s="19" t="str">
        <f t="shared" si="0"/>
        <v/>
      </c>
      <c r="G57" s="46"/>
      <c r="H57" s="47"/>
      <c r="I57" s="77"/>
      <c r="J57" s="73"/>
      <c r="K57" s="42"/>
      <c r="L57" s="50"/>
      <c r="M57" s="51" t="str">
        <f t="shared" si="6"/>
        <v/>
      </c>
      <c r="N57" s="51" t="s">
        <v>13</v>
      </c>
      <c r="O57" s="20"/>
      <c r="P57" s="52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7">
        <f t="shared" si="4"/>
        <v>0</v>
      </c>
      <c r="AC57" s="79">
        <f t="shared" si="1"/>
        <v>0</v>
      </c>
      <c r="AD57" s="3" t="str">
        <f t="shared" si="7"/>
        <v/>
      </c>
      <c r="AE57" s="3"/>
    </row>
    <row r="58" spans="1:31" ht="15" customHeight="1" x14ac:dyDescent="0.2">
      <c r="A58" s="7">
        <f t="shared" si="5"/>
        <v>47</v>
      </c>
      <c r="B58" s="15"/>
      <c r="C58" s="16"/>
      <c r="D58" s="17"/>
      <c r="E58" s="18" t="str">
        <f t="shared" si="3"/>
        <v/>
      </c>
      <c r="F58" s="19" t="str">
        <f t="shared" si="0"/>
        <v/>
      </c>
      <c r="G58" s="46"/>
      <c r="H58" s="47"/>
      <c r="I58" s="77"/>
      <c r="J58" s="73"/>
      <c r="K58" s="42"/>
      <c r="L58" s="50"/>
      <c r="M58" s="51" t="str">
        <f t="shared" si="6"/>
        <v/>
      </c>
      <c r="N58" s="51" t="s">
        <v>13</v>
      </c>
      <c r="O58" s="20"/>
      <c r="P58" s="52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7">
        <f t="shared" si="4"/>
        <v>0</v>
      </c>
      <c r="AC58" s="79">
        <f t="shared" si="1"/>
        <v>0</v>
      </c>
      <c r="AD58" s="3" t="str">
        <f t="shared" si="7"/>
        <v/>
      </c>
      <c r="AE58" s="3"/>
    </row>
    <row r="59" spans="1:31" ht="15" customHeight="1" x14ac:dyDescent="0.2">
      <c r="A59" s="7">
        <f t="shared" si="5"/>
        <v>48</v>
      </c>
      <c r="B59" s="15"/>
      <c r="C59" s="16"/>
      <c r="D59" s="17"/>
      <c r="E59" s="18" t="str">
        <f t="shared" si="3"/>
        <v/>
      </c>
      <c r="F59" s="19" t="str">
        <f t="shared" si="0"/>
        <v/>
      </c>
      <c r="G59" s="46"/>
      <c r="H59" s="47"/>
      <c r="I59" s="77"/>
      <c r="J59" s="73"/>
      <c r="K59" s="42"/>
      <c r="L59" s="50"/>
      <c r="M59" s="51" t="str">
        <f t="shared" si="6"/>
        <v/>
      </c>
      <c r="N59" s="51" t="s">
        <v>13</v>
      </c>
      <c r="O59" s="20"/>
      <c r="P59" s="52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7">
        <f t="shared" si="4"/>
        <v>0</v>
      </c>
      <c r="AC59" s="79">
        <f t="shared" si="1"/>
        <v>0</v>
      </c>
      <c r="AD59" s="3" t="str">
        <f t="shared" si="7"/>
        <v/>
      </c>
      <c r="AE59" s="3"/>
    </row>
    <row r="60" spans="1:31" ht="15" customHeight="1" x14ac:dyDescent="0.2">
      <c r="A60" s="7">
        <f t="shared" si="5"/>
        <v>49</v>
      </c>
      <c r="B60" s="15"/>
      <c r="C60" s="16"/>
      <c r="D60" s="17"/>
      <c r="E60" s="18" t="str">
        <f t="shared" si="3"/>
        <v/>
      </c>
      <c r="F60" s="19" t="str">
        <f t="shared" si="0"/>
        <v/>
      </c>
      <c r="G60" s="46"/>
      <c r="H60" s="47"/>
      <c r="I60" s="77"/>
      <c r="J60" s="73"/>
      <c r="K60" s="42"/>
      <c r="L60" s="50"/>
      <c r="M60" s="51" t="str">
        <f t="shared" si="6"/>
        <v/>
      </c>
      <c r="N60" s="51" t="s">
        <v>13</v>
      </c>
      <c r="O60" s="20"/>
      <c r="P60" s="52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7">
        <f t="shared" si="4"/>
        <v>0</v>
      </c>
      <c r="AC60" s="79">
        <f t="shared" si="1"/>
        <v>0</v>
      </c>
      <c r="AD60" s="3" t="str">
        <f t="shared" si="7"/>
        <v/>
      </c>
      <c r="AE60" s="3"/>
    </row>
    <row r="61" spans="1:31" ht="15" customHeight="1" x14ac:dyDescent="0.2">
      <c r="A61" s="7">
        <f t="shared" si="5"/>
        <v>50</v>
      </c>
      <c r="B61" s="15"/>
      <c r="C61" s="16"/>
      <c r="D61" s="17"/>
      <c r="E61" s="18" t="str">
        <f t="shared" si="3"/>
        <v/>
      </c>
      <c r="F61" s="19" t="str">
        <f t="shared" si="0"/>
        <v/>
      </c>
      <c r="G61" s="46"/>
      <c r="H61" s="47"/>
      <c r="I61" s="77"/>
      <c r="J61" s="74"/>
      <c r="K61" s="42"/>
      <c r="L61" s="50"/>
      <c r="M61" s="51" t="str">
        <f t="shared" si="6"/>
        <v/>
      </c>
      <c r="N61" s="51" t="s">
        <v>13</v>
      </c>
      <c r="O61" s="20"/>
      <c r="P61" s="52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7">
        <f t="shared" si="4"/>
        <v>0</v>
      </c>
      <c r="AC61" s="79">
        <f t="shared" si="1"/>
        <v>0</v>
      </c>
      <c r="AD61" s="3" t="str">
        <f t="shared" si="7"/>
        <v/>
      </c>
      <c r="AE61" s="3"/>
    </row>
  </sheetData>
  <sheetProtection algorithmName="SHA-512" hashValue="SnmZMoqMVTPea7o/MiTSeN/nsr1FpqRpeYqEpULiLqWpYi9duVQDPgvPsLedcpoDPHwjyHo64DotQeBzUyIlKA==" saltValue="HRLKxfadruqGMISiZkJTqg==" spinCount="100000" sheet="1" objects="1" scenarios="1"/>
  <mergeCells count="40">
    <mergeCell ref="B3:C3"/>
    <mergeCell ref="D3:N3"/>
    <mergeCell ref="R3:T3"/>
    <mergeCell ref="V3:X3"/>
    <mergeCell ref="B4:C4"/>
    <mergeCell ref="D4:N4"/>
    <mergeCell ref="R4:T4"/>
    <mergeCell ref="V4:X4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B7:C7"/>
    <mergeCell ref="D7:N7"/>
    <mergeCell ref="B8:C8"/>
    <mergeCell ref="D8:N8"/>
    <mergeCell ref="Q9:Q11"/>
    <mergeCell ref="J10:L10"/>
    <mergeCell ref="M10:M11"/>
    <mergeCell ref="N10:N11"/>
    <mergeCell ref="O10:O11"/>
    <mergeCell ref="AC9:AC11"/>
    <mergeCell ref="A10:A11"/>
    <mergeCell ref="B10:B11"/>
    <mergeCell ref="C10:C11"/>
    <mergeCell ref="D10:D11"/>
    <mergeCell ref="E10:E11"/>
    <mergeCell ref="F10:F11"/>
    <mergeCell ref="R9:T9"/>
    <mergeCell ref="V7:X7"/>
    <mergeCell ref="Q7:T7"/>
    <mergeCell ref="U9:U11"/>
    <mergeCell ref="V9:X9"/>
    <mergeCell ref="AB9:AB11"/>
  </mergeCells>
  <phoneticPr fontId="2"/>
  <dataValidations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1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4000000}"/>
    <dataValidation imeMode="hiragana" allowBlank="1" showInputMessage="1" showErrorMessage="1" promptTitle="名" prompt="名前を入力してください。_x000a_" sqref="D12:D61" xr:uid="{00000000-0002-0000-0100-000005000000}"/>
    <dataValidation imeMode="hiragana" allowBlank="1" showInputMessage="1" showErrorMessage="1" promptTitle="姓" prompt="名字だけを入力して下さい。_x000a_" sqref="C12:C61" xr:uid="{00000000-0002-0000-01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7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8000000}"/>
    <dataValidation type="list" allowBlank="1" showInputMessage="1" showErrorMessage="1" promptTitle="性別" prompt="性別を選択してください。" sqref="N12:N61" xr:uid="{00000000-0002-0000-0100-000009000000}">
      <formula1>$AG$1:$AG$2</formula1>
    </dataValidation>
    <dataValidation allowBlank="1" showInputMessage="1" showErrorMessage="1" prompt="自動計算されますが、誤りがないか確認をお願いします。" sqref="Y6:AA6 V4:X6 R4:T5" xr:uid="{00000000-0002-0000-0100-00000A000000}"/>
    <dataValidation allowBlank="1" showInputMessage="1" showErrorMessage="1" promptTitle="ナンバーカード" prompt="ここには空白のままとしてください。_x000a_" sqref="B12:B61" xr:uid="{00000000-0002-0000-0100-00000B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D000000}"/>
    <dataValidation allowBlank="1" showInputMessage="1" showErrorMessage="1" prompt="西暦の下2ケタを入力してください。" sqref="J12:J61" xr:uid="{00000000-0002-0000-0100-00000E000000}"/>
    <dataValidation type="list" allowBlank="1" showInputMessage="1" showErrorMessage="1" sqref="K12:K61" xr:uid="{00000000-0002-0000-0100-00000F000000}">
      <formula1>$AJ$1:$AJ$12</formula1>
    </dataValidation>
    <dataValidation type="list" imeMode="halfAlpha" allowBlank="1" showInputMessage="1" showErrorMessage="1" sqref="L12:L61" xr:uid="{00000000-0002-0000-0100-000010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100-000011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12000000}"/>
    <dataValidation allowBlank="1" showInputMessage="1" showErrorMessage="1" prompt="生年月日の入力で自動計算されます。" sqref="M12:M61" xr:uid="{00000000-0002-0000-0100-000013000000}"/>
    <dataValidation imeMode="off" allowBlank="1" showInputMessage="1" showErrorMessage="1" prompt="・JAAF ID_x000a_11桁を入力してください。_x000a_" sqref="I12:I61" xr:uid="{6363A79B-CB60-4F06-A3CB-A0560AF4BE4B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3D089059-421D-40A4-959F-4D7495E920DD}">
      <formula1>$AI$1:$AI$13</formula1>
    </dataValidation>
    <dataValidation type="list" allowBlank="1" showInputMessage="1" showErrorMessage="1" sqref="U12:U61 Q12:Q61" xr:uid="{00000000-0002-0000-0100-00000C000000}">
      <formula1>$AF$1:$AF$7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81640625" style="54" customWidth="1"/>
    <col min="2" max="16384" width="9" style="54"/>
  </cols>
  <sheetData>
    <row r="2" spans="2:11" ht="23.5" thickBot="1" x14ac:dyDescent="0.25">
      <c r="B2" s="53" t="s">
        <v>109</v>
      </c>
    </row>
    <row r="3" spans="2:11" ht="14.5" thickBot="1" x14ac:dyDescent="0.25">
      <c r="B3" s="55" t="s">
        <v>110</v>
      </c>
      <c r="C3" s="56" t="s">
        <v>111</v>
      </c>
      <c r="D3" s="55" t="s">
        <v>112</v>
      </c>
      <c r="E3" s="56" t="s">
        <v>113</v>
      </c>
      <c r="F3" s="55" t="s">
        <v>114</v>
      </c>
      <c r="G3" s="56" t="s">
        <v>115</v>
      </c>
      <c r="H3" s="55" t="s">
        <v>116</v>
      </c>
      <c r="I3" s="56" t="s">
        <v>117</v>
      </c>
      <c r="J3" s="55" t="s">
        <v>118</v>
      </c>
      <c r="K3" s="56" t="s">
        <v>119</v>
      </c>
    </row>
    <row r="4" spans="2:11" ht="14.5" thickBot="1" x14ac:dyDescent="0.25">
      <c r="B4" s="55" t="s">
        <v>120</v>
      </c>
      <c r="C4" s="56" t="s">
        <v>121</v>
      </c>
      <c r="D4" s="55" t="s">
        <v>122</v>
      </c>
      <c r="E4" s="56" t="s">
        <v>123</v>
      </c>
      <c r="F4" s="55" t="s">
        <v>124</v>
      </c>
      <c r="G4" s="56" t="s">
        <v>125</v>
      </c>
      <c r="H4" s="55" t="s">
        <v>126</v>
      </c>
      <c r="I4" s="56" t="s">
        <v>127</v>
      </c>
      <c r="J4" s="55" t="s">
        <v>128</v>
      </c>
      <c r="K4" s="56" t="s">
        <v>129</v>
      </c>
    </row>
    <row r="5" spans="2:11" ht="14.5" thickBot="1" x14ac:dyDescent="0.25">
      <c r="B5" s="55" t="s">
        <v>130</v>
      </c>
      <c r="C5" s="56" t="s">
        <v>131</v>
      </c>
      <c r="D5" s="55" t="s">
        <v>132</v>
      </c>
      <c r="E5" s="56" t="s">
        <v>133</v>
      </c>
      <c r="F5" s="55" t="s">
        <v>134</v>
      </c>
      <c r="G5" s="56" t="s">
        <v>135</v>
      </c>
      <c r="H5" s="55" t="s">
        <v>136</v>
      </c>
      <c r="I5" s="56" t="s">
        <v>137</v>
      </c>
      <c r="J5" s="55" t="s">
        <v>138</v>
      </c>
      <c r="K5" s="56" t="s">
        <v>139</v>
      </c>
    </row>
    <row r="6" spans="2:11" ht="14.5" thickBot="1" x14ac:dyDescent="0.25">
      <c r="B6" s="55" t="s">
        <v>140</v>
      </c>
      <c r="C6" s="56" t="s">
        <v>141</v>
      </c>
      <c r="D6" s="55" t="s">
        <v>142</v>
      </c>
      <c r="E6" s="56" t="s">
        <v>143</v>
      </c>
      <c r="F6" s="55" t="s">
        <v>144</v>
      </c>
      <c r="G6" s="56" t="s">
        <v>145</v>
      </c>
      <c r="H6" s="55" t="s">
        <v>146</v>
      </c>
      <c r="I6" s="56" t="s">
        <v>147</v>
      </c>
      <c r="J6" s="55" t="s">
        <v>148</v>
      </c>
      <c r="K6" s="56" t="s">
        <v>149</v>
      </c>
    </row>
    <row r="7" spans="2:11" ht="14.5" thickBot="1" x14ac:dyDescent="0.25">
      <c r="B7" s="55" t="s">
        <v>150</v>
      </c>
      <c r="C7" s="56" t="s">
        <v>151</v>
      </c>
      <c r="D7" s="55" t="s">
        <v>152</v>
      </c>
      <c r="E7" s="56" t="s">
        <v>153</v>
      </c>
      <c r="F7" s="55" t="s">
        <v>154</v>
      </c>
      <c r="G7" s="56" t="s">
        <v>155</v>
      </c>
      <c r="H7" s="55" t="s">
        <v>156</v>
      </c>
      <c r="I7" s="56" t="s">
        <v>157</v>
      </c>
      <c r="J7" s="55" t="s">
        <v>158</v>
      </c>
      <c r="K7" s="56" t="s">
        <v>159</v>
      </c>
    </row>
    <row r="8" spans="2:11" ht="14.5" thickBot="1" x14ac:dyDescent="0.25">
      <c r="B8" s="55" t="s">
        <v>160</v>
      </c>
      <c r="C8" s="56" t="s">
        <v>161</v>
      </c>
      <c r="D8" s="55" t="s">
        <v>162</v>
      </c>
      <c r="E8" s="56" t="s">
        <v>163</v>
      </c>
      <c r="F8" s="55" t="s">
        <v>164</v>
      </c>
      <c r="G8" s="56" t="s">
        <v>165</v>
      </c>
      <c r="H8" s="55" t="s">
        <v>166</v>
      </c>
      <c r="I8" s="56" t="s">
        <v>167</v>
      </c>
      <c r="J8" s="55" t="s">
        <v>168</v>
      </c>
      <c r="K8" s="56" t="s">
        <v>169</v>
      </c>
    </row>
    <row r="9" spans="2:11" ht="14.5" thickBot="1" x14ac:dyDescent="0.25">
      <c r="B9" s="55" t="s">
        <v>170</v>
      </c>
      <c r="C9" s="56" t="s">
        <v>171</v>
      </c>
      <c r="D9" s="55" t="s">
        <v>172</v>
      </c>
      <c r="E9" s="56" t="s">
        <v>173</v>
      </c>
      <c r="F9" s="55" t="s">
        <v>174</v>
      </c>
      <c r="G9" s="56" t="s">
        <v>175</v>
      </c>
      <c r="H9" s="55" t="s">
        <v>176</v>
      </c>
      <c r="I9" s="56" t="s">
        <v>177</v>
      </c>
      <c r="J9" s="55" t="s">
        <v>178</v>
      </c>
      <c r="K9" s="56" t="s">
        <v>179</v>
      </c>
    </row>
    <row r="10" spans="2:11" ht="14.5" thickBot="1" x14ac:dyDescent="0.25">
      <c r="B10" s="55" t="s">
        <v>180</v>
      </c>
      <c r="C10" s="56" t="s">
        <v>181</v>
      </c>
      <c r="D10" s="56"/>
      <c r="E10" s="56"/>
      <c r="F10" s="55" t="s">
        <v>182</v>
      </c>
      <c r="G10" s="56" t="s">
        <v>183</v>
      </c>
      <c r="H10" s="56"/>
      <c r="I10" s="56"/>
      <c r="J10" s="55" t="s">
        <v>184</v>
      </c>
      <c r="K10" s="56" t="s">
        <v>185</v>
      </c>
    </row>
    <row r="11" spans="2:11" ht="14.5" thickBot="1" x14ac:dyDescent="0.25">
      <c r="B11" s="55" t="s">
        <v>186</v>
      </c>
      <c r="C11" s="56" t="s">
        <v>187</v>
      </c>
      <c r="D11" s="55" t="s">
        <v>188</v>
      </c>
      <c r="E11" s="56" t="s">
        <v>189</v>
      </c>
      <c r="F11" s="55" t="s">
        <v>190</v>
      </c>
      <c r="G11" s="56" t="s">
        <v>191</v>
      </c>
      <c r="H11" s="55" t="s">
        <v>192</v>
      </c>
      <c r="I11" s="56" t="s">
        <v>193</v>
      </c>
      <c r="J11" s="55" t="s">
        <v>194</v>
      </c>
      <c r="K11" s="56" t="s">
        <v>195</v>
      </c>
    </row>
    <row r="12" spans="2:11" ht="14.5" thickBot="1" x14ac:dyDescent="0.25">
      <c r="B12" s="55" t="s">
        <v>196</v>
      </c>
      <c r="C12" s="56" t="s">
        <v>197</v>
      </c>
      <c r="D12" s="55" t="s">
        <v>198</v>
      </c>
      <c r="E12" s="56" t="s">
        <v>199</v>
      </c>
      <c r="F12" s="56"/>
      <c r="G12" s="56"/>
      <c r="H12" s="55" t="s">
        <v>200</v>
      </c>
      <c r="I12" s="56" t="s">
        <v>201</v>
      </c>
      <c r="J12" s="55" t="s">
        <v>202</v>
      </c>
      <c r="K12" s="56" t="s">
        <v>119</v>
      </c>
    </row>
    <row r="13" spans="2:11" ht="14" x14ac:dyDescent="0.2"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2:11" ht="21.5" thickBot="1" x14ac:dyDescent="0.25">
      <c r="B14" s="58" t="s">
        <v>203</v>
      </c>
    </row>
    <row r="15" spans="2:11" ht="14.5" thickBot="1" x14ac:dyDescent="0.25">
      <c r="B15" s="55" t="s">
        <v>204</v>
      </c>
      <c r="C15" s="56" t="s">
        <v>205</v>
      </c>
      <c r="D15" s="55" t="s">
        <v>206</v>
      </c>
      <c r="E15" s="56" t="s">
        <v>207</v>
      </c>
      <c r="F15" s="55" t="s">
        <v>208</v>
      </c>
      <c r="G15" s="56" t="s">
        <v>209</v>
      </c>
      <c r="H15" s="55" t="s">
        <v>210</v>
      </c>
      <c r="I15" s="56" t="s">
        <v>211</v>
      </c>
      <c r="J15" s="55" t="s">
        <v>212</v>
      </c>
      <c r="K15" s="56" t="s">
        <v>213</v>
      </c>
    </row>
    <row r="16" spans="2:11" ht="14.5" thickBot="1" x14ac:dyDescent="0.25">
      <c r="B16" s="55" t="s">
        <v>214</v>
      </c>
      <c r="C16" s="56" t="s">
        <v>215</v>
      </c>
      <c r="D16" s="55" t="s">
        <v>216</v>
      </c>
      <c r="E16" s="56" t="s">
        <v>217</v>
      </c>
      <c r="F16" s="55" t="s">
        <v>218</v>
      </c>
      <c r="G16" s="56" t="s">
        <v>219</v>
      </c>
      <c r="H16" s="55" t="s">
        <v>220</v>
      </c>
      <c r="I16" s="56" t="s">
        <v>221</v>
      </c>
      <c r="J16" s="55" t="s">
        <v>222</v>
      </c>
      <c r="K16" s="56" t="s">
        <v>223</v>
      </c>
    </row>
    <row r="17" spans="2:15" ht="14.5" thickBot="1" x14ac:dyDescent="0.25">
      <c r="B17" s="55" t="s">
        <v>224</v>
      </c>
      <c r="C17" s="56" t="s">
        <v>225</v>
      </c>
      <c r="D17" s="55" t="s">
        <v>226</v>
      </c>
      <c r="E17" s="56" t="s">
        <v>217</v>
      </c>
      <c r="F17" s="55" t="s">
        <v>227</v>
      </c>
      <c r="G17" s="56" t="s">
        <v>219</v>
      </c>
      <c r="H17" s="55" t="s">
        <v>228</v>
      </c>
      <c r="I17" s="56" t="s">
        <v>229</v>
      </c>
      <c r="J17" s="55" t="s">
        <v>230</v>
      </c>
      <c r="K17" s="56" t="s">
        <v>231</v>
      </c>
    </row>
    <row r="18" spans="2:15" ht="14.5" thickBot="1" x14ac:dyDescent="0.25">
      <c r="B18" s="55" t="s">
        <v>232</v>
      </c>
      <c r="C18" s="56" t="s">
        <v>233</v>
      </c>
      <c r="D18" s="55" t="s">
        <v>234</v>
      </c>
      <c r="E18" s="56" t="s">
        <v>235</v>
      </c>
      <c r="F18" s="55" t="s">
        <v>236</v>
      </c>
      <c r="G18" s="56" t="s">
        <v>237</v>
      </c>
      <c r="H18" s="55" t="s">
        <v>238</v>
      </c>
      <c r="I18" s="56" t="s">
        <v>239</v>
      </c>
      <c r="J18" s="55" t="s">
        <v>240</v>
      </c>
      <c r="K18" s="56" t="s">
        <v>241</v>
      </c>
    </row>
    <row r="19" spans="2:15" ht="14.5" thickBot="1" x14ac:dyDescent="0.25">
      <c r="B19" s="55" t="s">
        <v>242</v>
      </c>
      <c r="C19" s="56" t="s">
        <v>243</v>
      </c>
      <c r="D19" s="55" t="s">
        <v>244</v>
      </c>
      <c r="E19" s="56" t="s">
        <v>245</v>
      </c>
      <c r="F19" s="55" t="s">
        <v>246</v>
      </c>
      <c r="G19" s="56" t="s">
        <v>247</v>
      </c>
      <c r="H19" s="55" t="s">
        <v>248</v>
      </c>
      <c r="I19" s="56" t="s">
        <v>249</v>
      </c>
      <c r="J19" s="55" t="s">
        <v>250</v>
      </c>
      <c r="K19" s="56" t="s">
        <v>251</v>
      </c>
    </row>
    <row r="20" spans="2:15" ht="14" x14ac:dyDescent="0.2"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2:15" ht="21.5" thickBot="1" x14ac:dyDescent="0.25">
      <c r="B21" s="58" t="s">
        <v>252</v>
      </c>
      <c r="I21" s="59" t="s">
        <v>253</v>
      </c>
      <c r="J21" s="60"/>
      <c r="K21" s="60"/>
      <c r="L21" s="60"/>
      <c r="M21" s="60"/>
      <c r="N21" s="60"/>
      <c r="O21" s="61"/>
    </row>
    <row r="22" spans="2:15" ht="14.5" thickBot="1" x14ac:dyDescent="0.25">
      <c r="B22" s="55" t="s">
        <v>254</v>
      </c>
      <c r="C22" s="56" t="s">
        <v>255</v>
      </c>
      <c r="D22" s="55" t="s">
        <v>256</v>
      </c>
      <c r="E22" s="56" t="s">
        <v>257</v>
      </c>
      <c r="F22" s="55" t="s">
        <v>258</v>
      </c>
      <c r="G22" s="56" t="s">
        <v>259</v>
      </c>
      <c r="I22" s="62" t="s">
        <v>260</v>
      </c>
      <c r="O22" s="63"/>
    </row>
    <row r="23" spans="2:15" ht="14.5" thickBot="1" x14ac:dyDescent="0.25">
      <c r="B23" s="55" t="s">
        <v>261</v>
      </c>
      <c r="C23" s="56" t="s">
        <v>262</v>
      </c>
      <c r="D23" s="55" t="s">
        <v>263</v>
      </c>
      <c r="E23" s="56" t="s">
        <v>264</v>
      </c>
      <c r="F23" s="55" t="s">
        <v>265</v>
      </c>
      <c r="G23" s="56" t="s">
        <v>266</v>
      </c>
      <c r="I23" s="64" t="s">
        <v>267</v>
      </c>
      <c r="J23" s="65"/>
      <c r="K23" s="65"/>
      <c r="L23" s="65"/>
      <c r="M23" s="65"/>
      <c r="N23" s="65"/>
      <c r="O23" s="66"/>
    </row>
    <row r="24" spans="2:15" ht="14.5" thickBot="1" x14ac:dyDescent="0.25">
      <c r="B24" s="55" t="s">
        <v>268</v>
      </c>
      <c r="C24" s="56" t="s">
        <v>269</v>
      </c>
      <c r="D24" s="55" t="s">
        <v>270</v>
      </c>
      <c r="E24" s="56" t="s">
        <v>271</v>
      </c>
      <c r="F24" s="55" t="s">
        <v>272</v>
      </c>
      <c r="G24" s="56" t="s">
        <v>273</v>
      </c>
    </row>
    <row r="25" spans="2:15" ht="14.5" thickBot="1" x14ac:dyDescent="0.25">
      <c r="B25" s="55" t="s">
        <v>274</v>
      </c>
      <c r="C25" s="56" t="s">
        <v>275</v>
      </c>
      <c r="D25" s="55" t="s">
        <v>276</v>
      </c>
      <c r="E25" s="56" t="s">
        <v>277</v>
      </c>
      <c r="F25" s="55" t="s">
        <v>278</v>
      </c>
      <c r="G25" s="56" t="s">
        <v>279</v>
      </c>
      <c r="I25" s="59" t="s">
        <v>280</v>
      </c>
      <c r="J25" s="60"/>
      <c r="K25" s="60"/>
      <c r="L25" s="60"/>
      <c r="M25" s="60"/>
      <c r="N25" s="60"/>
      <c r="O25" s="61"/>
    </row>
    <row r="26" spans="2:15" ht="14.5" thickBot="1" x14ac:dyDescent="0.25">
      <c r="B26" s="55" t="s">
        <v>281</v>
      </c>
      <c r="C26" s="56" t="s">
        <v>282</v>
      </c>
      <c r="D26" s="55" t="s">
        <v>283</v>
      </c>
      <c r="E26" s="56" t="s">
        <v>284</v>
      </c>
      <c r="F26" s="55" t="s">
        <v>285</v>
      </c>
      <c r="G26" s="56" t="s">
        <v>286</v>
      </c>
      <c r="I26" s="62" t="s">
        <v>287</v>
      </c>
      <c r="O26" s="63"/>
    </row>
    <row r="27" spans="2:15" ht="14.5" thickBot="1" x14ac:dyDescent="0.25">
      <c r="B27" s="55" t="s">
        <v>288</v>
      </c>
      <c r="C27" s="56" t="s">
        <v>289</v>
      </c>
      <c r="D27" s="55" t="s">
        <v>290</v>
      </c>
      <c r="E27" s="56" t="s">
        <v>291</v>
      </c>
      <c r="F27" s="55" t="s">
        <v>292</v>
      </c>
      <c r="G27" s="56" t="s">
        <v>293</v>
      </c>
      <c r="I27" s="64" t="s">
        <v>294</v>
      </c>
      <c r="J27" s="65"/>
      <c r="K27" s="65"/>
      <c r="L27" s="65"/>
      <c r="M27" s="65"/>
      <c r="N27" s="65"/>
      <c r="O27" s="66"/>
    </row>
    <row r="28" spans="2:15" ht="14.5" thickBot="1" x14ac:dyDescent="0.25">
      <c r="B28" s="55" t="s">
        <v>295</v>
      </c>
      <c r="C28" s="56" t="s">
        <v>296</v>
      </c>
      <c r="D28" s="55" t="s">
        <v>297</v>
      </c>
      <c r="E28" s="56" t="s">
        <v>298</v>
      </c>
      <c r="F28" s="55" t="s">
        <v>299</v>
      </c>
      <c r="G28" s="56" t="s">
        <v>300</v>
      </c>
    </row>
    <row r="29" spans="2:15" ht="14.5" thickBot="1" x14ac:dyDescent="0.25">
      <c r="B29" s="55" t="s">
        <v>301</v>
      </c>
      <c r="C29" s="56" t="s">
        <v>302</v>
      </c>
      <c r="D29" s="55" t="s">
        <v>303</v>
      </c>
      <c r="E29" s="56" t="s">
        <v>304</v>
      </c>
      <c r="F29" s="55" t="s">
        <v>305</v>
      </c>
      <c r="G29" s="56" t="s">
        <v>306</v>
      </c>
      <c r="I29" s="67" t="s">
        <v>307</v>
      </c>
      <c r="J29" s="68"/>
      <c r="K29" s="68"/>
      <c r="L29" s="68"/>
      <c r="M29" s="68"/>
      <c r="N29" s="68"/>
      <c r="O29" s="69"/>
    </row>
    <row r="30" spans="2:15" ht="14.5" thickBot="1" x14ac:dyDescent="0.25">
      <c r="B30" s="55" t="s">
        <v>308</v>
      </c>
      <c r="C30" s="56" t="s">
        <v>309</v>
      </c>
      <c r="D30" s="55" t="s">
        <v>310</v>
      </c>
      <c r="E30" s="56" t="s">
        <v>311</v>
      </c>
      <c r="F30" s="55" t="s">
        <v>312</v>
      </c>
      <c r="G30" s="56" t="s">
        <v>313</v>
      </c>
    </row>
    <row r="31" spans="2:15" ht="14.5" thickBot="1" x14ac:dyDescent="0.25">
      <c r="B31" s="55" t="s">
        <v>314</v>
      </c>
      <c r="C31" s="56" t="s">
        <v>315</v>
      </c>
      <c r="D31" s="55" t="s">
        <v>316</v>
      </c>
      <c r="E31" s="56" t="s">
        <v>317</v>
      </c>
      <c r="F31" s="55" t="s">
        <v>318</v>
      </c>
      <c r="G31" s="56" t="s">
        <v>319</v>
      </c>
      <c r="I31" s="70" t="s">
        <v>320</v>
      </c>
      <c r="J31" s="60"/>
      <c r="K31" s="60"/>
      <c r="L31" s="60"/>
      <c r="M31" s="60"/>
      <c r="N31" s="60"/>
      <c r="O31" s="61"/>
    </row>
    <row r="32" spans="2:15" ht="14.5" thickBot="1" x14ac:dyDescent="0.25">
      <c r="B32" s="55" t="s">
        <v>321</v>
      </c>
      <c r="C32" s="56" t="s">
        <v>322</v>
      </c>
      <c r="D32" s="55" t="s">
        <v>323</v>
      </c>
      <c r="E32" s="56" t="s">
        <v>324</v>
      </c>
      <c r="F32" s="55" t="s">
        <v>325</v>
      </c>
      <c r="G32" s="56" t="s">
        <v>326</v>
      </c>
      <c r="I32" s="62" t="s">
        <v>327</v>
      </c>
      <c r="O32" s="63"/>
    </row>
    <row r="33" spans="9:15" ht="14" x14ac:dyDescent="0.2">
      <c r="I33" s="62" t="s">
        <v>328</v>
      </c>
      <c r="O33" s="63"/>
    </row>
    <row r="34" spans="9:15" ht="14" x14ac:dyDescent="0.2">
      <c r="I34" s="64" t="s">
        <v>329</v>
      </c>
      <c r="J34" s="65"/>
      <c r="K34" s="65"/>
      <c r="L34" s="65"/>
      <c r="M34" s="65"/>
      <c r="N34" s="65"/>
      <c r="O34" s="66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r 3 K u V A N O s I K l A A A A 9 g A A A B I A H A B D b 2 5 m a W c v U G F j a 2 F n Z S 5 4 b W w g o h g A K K A U A A A A A A A A A A A A A A A A A A A A A A A A A A A A h Y + x D o I w G I R f h X S n L e B A y E 8 Z 3 I w k J C b G t S k V i l A M L Z Z 3 c / C R f A U x i r o 5 3 t 1 3 y d 3 9 e o N s 6 l r v I g e j e p 2 i A F P k S S 3 6 U u k q R a M 9 + j H K G B R c n H g l v R n W J p m M S l F t 7 T k h x D m H X Y T 7 o S I h p Q E 5 5 N u d q G X H f a W N 5 V p I 9 G m V / 1 u I w f 4 1 h o U 4 o C s c x f M m I I s J u d J f I J y z Z / p j w n p s 7 T h I 1 n B / U w B Z J J D 3 B / Y A U E s D B B Q A A g A I A K 9 y r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c q 5 U K I p H u A 4 A A A A R A A A A E w A c A E Z v c m 1 1 b G F z L 1 N l Y 3 R p b 2 4 x L m 0 g o h g A K K A U A A A A A A A A A A A A A A A A A A A A A A A A A A A A K 0 5 N L s n M z 1 M I h t C G 1 g B Q S w E C L Q A U A A I A C A C v c q 5 U A 0 6 w g q U A A A D 2 A A A A E g A A A A A A A A A A A A A A A A A A A A A A Q 2 9 u Z m l n L 1 B h Y 2 t h Z 2 U u e G 1 s U E s B A i 0 A F A A C A A g A r 3 K u V A / K 6 a u k A A A A 6 Q A A A B M A A A A A A A A A A A A A A A A A 8 Q A A A F t D b 2 5 0 Z W 5 0 X 1 R 5 c G V z X S 5 4 b W x Q S w E C L Q A U A A I A C A C v c q 5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p Y Z k c 1 o U 6 a G D 0 a i K S T U A A A A A A C A A A A A A A Q Z g A A A A E A A C A A A A D 8 A P B e O u I X 4 b E A A G b H U H G v K o x + W 3 r 2 I H 5 x N 9 9 l q E K O W g A A A A A O g A A A A A I A A C A A A A C F v I h W 7 J Q s q / l Q m o M F t y x 6 t X 3 y L k I e + c b X E T A P a m x B W l A A A A B B m t 5 6 g U 0 D i l + p H I v 2 X x j n B N y 2 h P Y v A C E K 5 j m j L Y 6 9 a 7 q f c 7 k K D j s W D j 2 n a v 0 j r l + 0 T t 2 l F 7 I G 1 G R 8 P S u M a h F 1 u p x P s c l N B G J T O Z L 8 / P b O g U A A A A B 9 f K B v z 3 i H G e f i L K C c M c I J E L 1 Z x F O + g N k w G p P v 0 U U J Y m m + k I 6 u V O J x J M V v z G 6 r e A q k 0 8 B a R 1 5 y 9 n C Y L 5 4 t 2 D e x < / D a t a M a s h u p > 
</file>

<file path=customXml/itemProps1.xml><?xml version="1.0" encoding="utf-8"?>
<ds:datastoreItem xmlns:ds="http://schemas.openxmlformats.org/officeDocument/2006/customXml" ds:itemID="{D5CF6B31-3538-4376-9F10-F687888B52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一般男子出場エントリー票</vt:lpstr>
      <vt:lpstr>一般女子出場エントリー票</vt:lpstr>
      <vt:lpstr>ヘボン式ローマ字表</vt:lpstr>
      <vt:lpstr>一般女子出場エントリー票!Print_Area</vt:lpstr>
      <vt:lpstr>一般男子出場エントリー票!Print_Area</vt:lpstr>
      <vt:lpstr>一般女子出場エントリー票!Print_Titles</vt:lpstr>
      <vt:lpstr>一般男子出場エントリー票!Print_Titles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2023-05-15T05:36:21Z</cp:lastPrinted>
  <dcterms:created xsi:type="dcterms:W3CDTF">2007-01-15T00:19:24Z</dcterms:created>
  <dcterms:modified xsi:type="dcterms:W3CDTF">2025-05-23T02:06:20Z</dcterms:modified>
</cp:coreProperties>
</file>